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0" yWindow="550" windowWidth="18880" windowHeight="67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99" i="1"/>
  <c r="J42"/>
  <c r="F42"/>
  <c r="J80"/>
  <c r="F80"/>
  <c r="F118"/>
  <c r="B195"/>
  <c r="A195"/>
  <c r="L194"/>
  <c r="L195" s="1"/>
  <c r="L196" s="1"/>
  <c r="J194"/>
  <c r="J195" s="1"/>
  <c r="J196" s="1"/>
  <c r="I194"/>
  <c r="I195" s="1"/>
  <c r="I196" s="1"/>
  <c r="H194"/>
  <c r="H195" s="1"/>
  <c r="H196" s="1"/>
  <c r="G194"/>
  <c r="G195" s="1"/>
  <c r="G196" s="1"/>
  <c r="F194"/>
  <c r="F195" s="1"/>
  <c r="F196" s="1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B109"/>
  <c r="A109"/>
  <c r="L108"/>
  <c r="J108"/>
  <c r="I108"/>
  <c r="H108"/>
  <c r="G108"/>
  <c r="F108"/>
  <c r="B100"/>
  <c r="A100"/>
  <c r="L99"/>
  <c r="J99"/>
  <c r="I99"/>
  <c r="H99"/>
  <c r="G99"/>
  <c r="B90"/>
  <c r="A90"/>
  <c r="L89"/>
  <c r="J89"/>
  <c r="I89"/>
  <c r="H89"/>
  <c r="G89"/>
  <c r="F89"/>
  <c r="B81"/>
  <c r="A81"/>
  <c r="L80"/>
  <c r="I80"/>
  <c r="H80"/>
  <c r="G80"/>
  <c r="B71"/>
  <c r="A71"/>
  <c r="L70"/>
  <c r="K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I42"/>
  <c r="H42"/>
  <c r="G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76" l="1"/>
  <c r="I24"/>
  <c r="L176"/>
  <c r="I176"/>
  <c r="G176"/>
  <c r="F176"/>
  <c r="H157"/>
  <c r="I138"/>
  <c r="J81"/>
  <c r="I157"/>
  <c r="G138"/>
  <c r="G119"/>
  <c r="H62"/>
  <c r="I62"/>
  <c r="I43"/>
  <c r="H43"/>
  <c r="H24"/>
  <c r="J176"/>
  <c r="L157"/>
  <c r="G157"/>
  <c r="L119"/>
  <c r="H119"/>
  <c r="I100"/>
  <c r="G100"/>
  <c r="I81"/>
  <c r="J157"/>
  <c r="F157"/>
  <c r="L138"/>
  <c r="J138"/>
  <c r="H138"/>
  <c r="F138"/>
  <c r="J119"/>
  <c r="I119"/>
  <c r="F119"/>
  <c r="L100"/>
  <c r="J100"/>
  <c r="H100"/>
  <c r="F100"/>
  <c r="L81"/>
  <c r="H81"/>
  <c r="G81"/>
  <c r="F81"/>
  <c r="L62"/>
  <c r="J62"/>
  <c r="G62"/>
  <c r="F62"/>
  <c r="L43"/>
  <c r="J43"/>
  <c r="G43"/>
  <c r="F43"/>
  <c r="L24"/>
  <c r="J24"/>
  <c r="G24"/>
  <c r="F24"/>
</calcChain>
</file>

<file path=xl/sharedStrings.xml><?xml version="1.0" encoding="utf-8"?>
<sst xmlns="http://schemas.openxmlformats.org/spreadsheetml/2006/main" count="271" uniqueCount="86">
  <si>
    <t>Школа</t>
  </si>
  <si>
    <t>Утвердил:</t>
  </si>
  <si>
    <t>должность</t>
  </si>
  <si>
    <t>И. о. директора школы</t>
  </si>
  <si>
    <t>Типовое примерное меню приготавливаемых блюд</t>
  </si>
  <si>
    <t>фамилия</t>
  </si>
  <si>
    <t>Ткаченко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</si>
  <si>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</si>
  <si>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</si>
  <si>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</si>
  <si>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</si>
  <si>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</si>
  <si>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</si>
  <si>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</si>
  <si>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</si>
  <si>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</si>
  <si>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</si>
  <si>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</si>
  <si>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</si>
  <si>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</si>
  <si>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</si>
  <si>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</si>
  <si>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</si>
  <si>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</si>
  <si>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</si>
  <si>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</si>
  <si>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</si>
  <si>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</si>
  <si>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</si>
  <si>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</si>
  <si>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</si>
  <si>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</si>
  <si>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</si>
  <si>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</si>
  <si>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</si>
  <si>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</si>
  <si>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</si>
  <si>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Кисель</t>
  </si>
  <si>
    <t>54-23хн-2020</t>
  </si>
  <si>
    <t>хлеб бел.</t>
  </si>
  <si>
    <t>Хлеб пшеничный</t>
  </si>
  <si>
    <t>хлеб черн.</t>
  </si>
  <si>
    <t>Кондитерское изделие</t>
  </si>
  <si>
    <t>пром</t>
  </si>
  <si>
    <t>Яблоко</t>
  </si>
  <si>
    <t>Итого за день:</t>
  </si>
  <si>
    <t>Огурец в нарезке</t>
  </si>
  <si>
    <t>54-2з-2020</t>
  </si>
  <si>
    <t>Макароны отварные</t>
  </si>
  <si>
    <t>54-1г-2020</t>
  </si>
  <si>
    <t>54-1хн-2020</t>
  </si>
  <si>
    <t>Гуляш из говядины</t>
  </si>
  <si>
    <t>54-2м-2020</t>
  </si>
  <si>
    <t>Каша гречневая рассыпчатая</t>
  </si>
  <si>
    <t>54-4г-2020</t>
  </si>
  <si>
    <t>Компот из кураги</t>
  </si>
  <si>
    <t>Среднее значение за период:</t>
  </si>
  <si>
    <t>54-4м-2020</t>
  </si>
  <si>
    <t>Апельсин</t>
  </si>
  <si>
    <t xml:space="preserve">Сок </t>
  </si>
  <si>
    <t>Рис отварной</t>
  </si>
  <si>
    <t>54-6г-2020</t>
  </si>
  <si>
    <t>Котлеты из говядины в соусе</t>
  </si>
  <si>
    <t>Икра кабачковая</t>
  </si>
  <si>
    <t>54-24з-2020</t>
  </si>
  <si>
    <t>Салат из белокочанной капусты</t>
  </si>
  <si>
    <t>54-8з-2020</t>
  </si>
  <si>
    <t>Суп с рыбными консервами (сайра)</t>
  </si>
  <si>
    <t>54-27с-2020</t>
  </si>
  <si>
    <t>Бутерброд  с маслом и сыром</t>
  </si>
  <si>
    <t>Рассольник домашний со сметаной</t>
  </si>
  <si>
    <t>Банан</t>
  </si>
  <si>
    <t>54-4с-2020</t>
  </si>
  <si>
    <t>Винегрет с растительным маслом</t>
  </si>
  <si>
    <t>Рыба, запеченная в сметанном соусе (минтай)</t>
  </si>
  <si>
    <t>Сок яблочный</t>
  </si>
  <si>
    <t>54-16з-2020</t>
  </si>
  <si>
    <t>54-9р-2020</t>
  </si>
  <si>
    <t>Суп с макаронными изделиями и фрикадельками</t>
  </si>
  <si>
    <t>54-24с-202019</t>
  </si>
  <si>
    <t>Плов из отварной говядины</t>
  </si>
  <si>
    <t>54-11м-2020</t>
  </si>
  <si>
    <t>Гороховый суп с мясом</t>
  </si>
  <si>
    <t>Гречневый плов из отварной говядины</t>
  </si>
  <si>
    <t>Мандарины</t>
  </si>
  <si>
    <t>Картофель отварной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</si>
</sst>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b/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204"/>
    </font>
    <font>
      <sz val="11"/>
      <color rgb="FF000000"/>
      <name val="Calibri"/>
      <family val="2"/>
    </font>
    <font>
      <sz val="11"/>
      <color rgb="FF000000"/>
      <name val="Calibri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FFF2CA"/>
        <bgColor rgb="FFFFF2CA"/>
      </patternFill>
    </fill>
    <fill>
      <patternFill patternType="solid">
        <fgColor rgb="FFFFF2CC"/>
        <bgColor rgb="FF000000"/>
      </patternFill>
    </fill>
    <fill>
      <patternFill patternType="solid">
        <fgColor rgb="FFFFF3CB"/>
        <bgColor rgb="FF00000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/>
    </xf>
    <xf numFmtId="0" fontId="1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4" xfId="0" applyNumberFormat="1" applyFont="1" applyFill="1" applyBorder="1" applyAlignment="1" applyProtection="1">
      <alignment horizontal="center" vertical="top" wrapText="1"/>
    </xf>
    <xf numFmtId="0" fontId="1" fillId="0" borderId="17" xfId="0" applyNumberFormat="1" applyFont="1" applyFill="1" applyBorder="1" applyAlignment="1" applyProtection="1">
      <alignment horizontal="center"/>
    </xf>
    <xf numFmtId="0" fontId="1" fillId="0" borderId="18" xfId="0" applyNumberFormat="1" applyFont="1" applyFill="1" applyBorder="1" applyAlignment="1" applyProtection="1">
      <alignment horizontal="center"/>
    </xf>
    <xf numFmtId="0" fontId="2" fillId="0" borderId="18" xfId="0" applyNumberFormat="1" applyFont="1" applyFill="1" applyBorder="1" applyAlignment="1" applyProtection="1"/>
    <xf numFmtId="0" fontId="1" fillId="3" borderId="19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vertical="top" wrapText="1"/>
    </xf>
    <xf numFmtId="0" fontId="1" fillId="3" borderId="20" xfId="0" applyNumberFormat="1" applyFont="1" applyFill="1" applyBorder="1" applyAlignment="1" applyProtection="1">
      <alignment horizontal="center" vertical="top" wrapText="1"/>
    </xf>
    <xf numFmtId="0" fontId="1" fillId="0" borderId="13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center"/>
    </xf>
    <xf numFmtId="0" fontId="2" fillId="2" borderId="9" xfId="0" applyNumberFormat="1" applyFont="1" applyFill="1" applyBorder="1" applyAlignment="1" applyProtection="1">
      <alignment wrapText="1"/>
    </xf>
    <xf numFmtId="0" fontId="2" fillId="2" borderId="9" xfId="0" applyNumberFormat="1" applyFont="1" applyFill="1" applyBorder="1" applyAlignment="1" applyProtection="1"/>
    <xf numFmtId="0" fontId="2" fillId="2" borderId="10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13" fillId="5" borderId="9" xfId="0" applyFont="1" applyFill="1" applyBorder="1" applyAlignment="1">
      <alignment wrapText="1"/>
    </xf>
    <xf numFmtId="0" fontId="13" fillId="5" borderId="9" xfId="0" applyFont="1" applyFill="1" applyBorder="1"/>
    <xf numFmtId="0" fontId="13" fillId="5" borderId="10" xfId="0" applyFont="1" applyFill="1" applyBorder="1"/>
    <xf numFmtId="0" fontId="13" fillId="5" borderId="18" xfId="0" applyFont="1" applyFill="1" applyBorder="1"/>
    <xf numFmtId="0" fontId="2" fillId="2" borderId="1" xfId="0" applyNumberFormat="1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4" fillId="2" borderId="20" xfId="0" applyFont="1" applyFill="1" applyBorder="1"/>
    <xf numFmtId="0" fontId="14" fillId="2" borderId="27" xfId="0" applyFont="1" applyFill="1" applyBorder="1"/>
    <xf numFmtId="0" fontId="2" fillId="2" borderId="18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1" fontId="2" fillId="2" borderId="26" xfId="0" applyNumberFormat="1" applyFont="1" applyFill="1" applyBorder="1" applyAlignment="1" applyProtection="1">
      <protection locked="0"/>
    </xf>
    <xf numFmtId="0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0" fontId="12" fillId="2" borderId="9" xfId="0" applyNumberFormat="1" applyFont="1" applyFill="1" applyBorder="1" applyAlignment="1" applyProtection="1">
      <alignment wrapText="1"/>
    </xf>
    <xf numFmtId="0" fontId="12" fillId="2" borderId="9" xfId="0" applyNumberFormat="1" applyFont="1" applyFill="1" applyBorder="1" applyAlignment="1" applyProtection="1"/>
    <xf numFmtId="0" fontId="12" fillId="2" borderId="10" xfId="0" applyNumberFormat="1" applyFont="1" applyFill="1" applyBorder="1" applyAlignment="1" applyProtection="1"/>
    <xf numFmtId="0" fontId="16" fillId="6" borderId="2" xfId="0" applyFont="1" applyFill="1" applyBorder="1" applyAlignment="1" applyProtection="1">
      <alignment wrapText="1"/>
      <protection locked="0"/>
    </xf>
    <xf numFmtId="1" fontId="16" fillId="6" borderId="2" xfId="0" applyNumberFormat="1" applyFont="1" applyFill="1" applyBorder="1" applyProtection="1">
      <protection locked="0"/>
    </xf>
    <xf numFmtId="1" fontId="16" fillId="6" borderId="25" xfId="0" applyNumberFormat="1" applyFont="1" applyFill="1" applyBorder="1" applyProtection="1">
      <protection locked="0"/>
    </xf>
    <xf numFmtId="0" fontId="16" fillId="6" borderId="2" xfId="0" applyFont="1" applyFill="1" applyBorder="1" applyProtection="1">
      <protection locked="0"/>
    </xf>
    <xf numFmtId="2" fontId="16" fillId="6" borderId="2" xfId="0" applyNumberFormat="1" applyFont="1" applyFill="1" applyBorder="1" applyProtection="1">
      <protection locked="0"/>
    </xf>
    <xf numFmtId="0" fontId="16" fillId="6" borderId="1" xfId="0" applyFont="1" applyFill="1" applyBorder="1" applyAlignment="1" applyProtection="1">
      <alignment wrapText="1"/>
      <protection locked="0"/>
    </xf>
    <xf numFmtId="1" fontId="16" fillId="6" borderId="1" xfId="0" applyNumberFormat="1" applyFont="1" applyFill="1" applyBorder="1" applyProtection="1">
      <protection locked="0"/>
    </xf>
    <xf numFmtId="0" fontId="16" fillId="5" borderId="18" xfId="0" applyFont="1" applyFill="1" applyBorder="1" applyAlignment="1">
      <alignment wrapText="1"/>
    </xf>
    <xf numFmtId="0" fontId="16" fillId="5" borderId="18" xfId="0" applyFont="1" applyFill="1" applyBorder="1"/>
    <xf numFmtId="0" fontId="16" fillId="5" borderId="9" xfId="0" applyFont="1" applyFill="1" applyBorder="1" applyAlignment="1">
      <alignment wrapText="1"/>
    </xf>
    <xf numFmtId="0" fontId="16" fillId="5" borderId="9" xfId="0" applyFont="1" applyFill="1" applyBorder="1"/>
    <xf numFmtId="1" fontId="16" fillId="6" borderId="14" xfId="0" applyNumberFormat="1" applyFont="1" applyFill="1" applyBorder="1" applyProtection="1">
      <protection locked="0"/>
    </xf>
    <xf numFmtId="0" fontId="16" fillId="5" borderId="10" xfId="0" applyFont="1" applyFill="1" applyBorder="1"/>
    <xf numFmtId="0" fontId="16" fillId="6" borderId="1" xfId="0" applyFont="1" applyFill="1" applyBorder="1" applyProtection="1">
      <protection locked="0"/>
    </xf>
    <xf numFmtId="2" fontId="12" fillId="6" borderId="1" xfId="0" applyNumberFormat="1" applyFont="1" applyFill="1" applyBorder="1" applyProtection="1">
      <protection locked="0"/>
    </xf>
    <xf numFmtId="2" fontId="16" fillId="6" borderId="1" xfId="0" applyNumberFormat="1" applyFont="1" applyFill="1" applyBorder="1" applyProtection="1">
      <protection locked="0"/>
    </xf>
    <xf numFmtId="0" fontId="16" fillId="6" borderId="9" xfId="0" applyFont="1" applyFill="1" applyBorder="1" applyAlignment="1" applyProtection="1">
      <alignment wrapText="1"/>
      <protection locked="0"/>
    </xf>
    <xf numFmtId="1" fontId="16" fillId="6" borderId="9" xfId="0" applyNumberFormat="1" applyFont="1" applyFill="1" applyBorder="1" applyProtection="1">
      <protection locked="0"/>
    </xf>
    <xf numFmtId="1" fontId="16" fillId="6" borderId="10" xfId="0" applyNumberFormat="1" applyFont="1" applyFill="1" applyBorder="1" applyProtection="1">
      <protection locked="0"/>
    </xf>
    <xf numFmtId="0" fontId="16" fillId="6" borderId="20" xfId="0" applyFont="1" applyFill="1" applyBorder="1" applyProtection="1">
      <protection locked="0"/>
    </xf>
    <xf numFmtId="2" fontId="16" fillId="6" borderId="9" xfId="0" applyNumberFormat="1" applyFont="1" applyFill="1" applyBorder="1" applyProtection="1">
      <protection locked="0"/>
    </xf>
    <xf numFmtId="0" fontId="16" fillId="6" borderId="9" xfId="0" applyFont="1" applyFill="1" applyBorder="1" applyProtection="1">
      <protection locked="0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12" fillId="2" borderId="20" xfId="0" applyFont="1" applyFill="1" applyBorder="1" applyAlignment="1">
      <alignment wrapText="1"/>
    </xf>
    <xf numFmtId="0" fontId="12" fillId="2" borderId="20" xfId="0" applyFont="1" applyFill="1" applyBorder="1"/>
    <xf numFmtId="0" fontId="2" fillId="2" borderId="14" xfId="0" applyFont="1" applyFill="1" applyBorder="1"/>
    <xf numFmtId="0" fontId="12" fillId="2" borderId="27" xfId="0" applyFont="1" applyFill="1" applyBorder="1"/>
    <xf numFmtId="2" fontId="16" fillId="6" borderId="18" xfId="0" applyNumberFormat="1" applyFont="1" applyFill="1" applyBorder="1" applyProtection="1">
      <protection locked="0"/>
    </xf>
    <xf numFmtId="0" fontId="16" fillId="6" borderId="18" xfId="0" applyFont="1" applyFill="1" applyBorder="1" applyAlignment="1" applyProtection="1">
      <alignment wrapText="1"/>
      <protection locked="0"/>
    </xf>
    <xf numFmtId="1" fontId="16" fillId="6" borderId="18" xfId="0" applyNumberFormat="1" applyFont="1" applyFill="1" applyBorder="1" applyProtection="1">
      <protection locked="0"/>
    </xf>
    <xf numFmtId="0" fontId="12" fillId="6" borderId="1" xfId="0" applyFont="1" applyFill="1" applyBorder="1" applyAlignment="1" applyProtection="1">
      <alignment wrapText="1"/>
      <protection locked="0"/>
    </xf>
    <xf numFmtId="0" fontId="16" fillId="2" borderId="1" xfId="0" applyNumberFormat="1" applyFont="1" applyFill="1" applyBorder="1" applyAlignment="1" applyProtection="1">
      <alignment wrapText="1"/>
      <protection locked="0"/>
    </xf>
    <xf numFmtId="0" fontId="15" fillId="4" borderId="23" xfId="0" applyFont="1" applyFill="1" applyBorder="1"/>
    <xf numFmtId="0" fontId="15" fillId="4" borderId="24" xfId="0" applyFont="1" applyFill="1" applyBorder="1"/>
    <xf numFmtId="0" fontId="15" fillId="4" borderId="23" xfId="0" applyFont="1" applyFill="1" applyBorder="1" applyAlignment="1">
      <alignment wrapText="1"/>
    </xf>
    <xf numFmtId="0" fontId="16" fillId="5" borderId="20" xfId="0" applyFont="1" applyFill="1" applyBorder="1"/>
    <xf numFmtId="0" fontId="16" fillId="6" borderId="1" xfId="0" applyNumberFormat="1" applyFont="1" applyFill="1" applyBorder="1" applyAlignment="1" applyProtection="1">
      <alignment horizontal="right"/>
      <protection locked="0"/>
    </xf>
    <xf numFmtId="2" fontId="16" fillId="6" borderId="1" xfId="0" applyNumberFormat="1" applyFont="1" applyFill="1" applyBorder="1" applyAlignment="1" applyProtection="1">
      <alignment horizontal="right"/>
      <protection locked="0"/>
    </xf>
    <xf numFmtId="2" fontId="16" fillId="6" borderId="14" xfId="0" applyNumberFormat="1" applyFont="1" applyFill="1" applyBorder="1" applyAlignment="1" applyProtection="1">
      <alignment horizontal="right"/>
      <protection locked="0"/>
    </xf>
    <xf numFmtId="1" fontId="16" fillId="6" borderId="26" xfId="0" applyNumberFormat="1" applyFont="1" applyFill="1" applyBorder="1" applyProtection="1">
      <protection locked="0"/>
    </xf>
    <xf numFmtId="0" fontId="16" fillId="6" borderId="18" xfId="0" applyFont="1" applyFill="1" applyBorder="1" applyProtection="1">
      <protection locked="0"/>
    </xf>
    <xf numFmtId="0" fontId="14" fillId="2" borderId="20" xfId="0" applyFont="1" applyFill="1" applyBorder="1" applyAlignment="1">
      <alignment wrapText="1"/>
    </xf>
    <xf numFmtId="1" fontId="14" fillId="2" borderId="20" xfId="0" applyNumberFormat="1" applyFont="1" applyFill="1" applyBorder="1"/>
    <xf numFmtId="2" fontId="14" fillId="2" borderId="20" xfId="0" applyNumberFormat="1" applyFont="1" applyFill="1" applyBorder="1"/>
    <xf numFmtId="0" fontId="12" fillId="2" borderId="1" xfId="0" applyNumberFormat="1" applyFont="1" applyFill="1" applyBorder="1" applyAlignment="1" applyProtection="1">
      <alignment wrapText="1"/>
      <protection locked="0"/>
    </xf>
    <xf numFmtId="1" fontId="12" fillId="2" borderId="1" xfId="0" applyNumberFormat="1" applyFont="1" applyFill="1" applyBorder="1" applyAlignment="1" applyProtection="1">
      <protection locked="0"/>
    </xf>
    <xf numFmtId="1" fontId="12" fillId="2" borderId="14" xfId="0" applyNumberFormat="1" applyFont="1" applyFill="1" applyBorder="1" applyAlignment="1" applyProtection="1">
      <protection locked="0"/>
    </xf>
    <xf numFmtId="0" fontId="12" fillId="2" borderId="1" xfId="0" applyNumberFormat="1" applyFont="1" applyFill="1" applyBorder="1" applyAlignment="1" applyProtection="1">
      <protection locked="0"/>
    </xf>
    <xf numFmtId="2" fontId="12" fillId="2" borderId="1" xfId="0" applyNumberFormat="1" applyFont="1" applyFill="1" applyBorder="1" applyAlignment="1" applyProtection="1">
      <protection locked="0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3" borderId="21" xfId="0" applyNumberFormat="1" applyFont="1" applyFill="1" applyBorder="1" applyAlignment="1" applyProtection="1">
      <alignment horizontal="center" vertical="center" wrapText="1"/>
    </xf>
    <xf numFmtId="0" fontId="11" fillId="3" borderId="22" xfId="0" applyNumberFormat="1" applyFont="1" applyFill="1" applyBorder="1" applyAlignment="1" applyProtection="1">
      <alignment horizontal="center" vertical="center" wrapText="1"/>
    </xf>
    <xf numFmtId="0" fontId="10" fillId="3" borderId="22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6" fillId="5" borderId="26" xfId="0" applyFont="1" applyFill="1" applyBorder="1"/>
    <xf numFmtId="0" fontId="15" fillId="4" borderId="28" xfId="0" applyNumberFormat="1" applyFont="1" applyFill="1" applyBorder="1" applyAlignment="1" applyProtection="1">
      <alignment wrapText="1"/>
      <protection locked="0"/>
    </xf>
    <xf numFmtId="1" fontId="15" fillId="4" borderId="28" xfId="0" applyNumberFormat="1" applyFont="1" applyFill="1" applyBorder="1" applyAlignment="1" applyProtection="1">
      <protection locked="0"/>
    </xf>
    <xf numFmtId="0" fontId="17" fillId="2" borderId="1" xfId="0" applyFont="1" applyFill="1" applyBorder="1"/>
    <xf numFmtId="1" fontId="15" fillId="4" borderId="29" xfId="0" applyNumberFormat="1" applyFont="1" applyFill="1" applyBorder="1" applyAlignment="1" applyProtection="1">
      <protection locked="0"/>
    </xf>
    <xf numFmtId="0" fontId="15" fillId="4" borderId="28" xfId="0" applyNumberFormat="1" applyFont="1" applyFill="1" applyBorder="1" applyAlignment="1" applyProtection="1">
      <protection locked="0"/>
    </xf>
    <xf numFmtId="2" fontId="15" fillId="4" borderId="28" xfId="0" applyNumberFormat="1" applyFont="1" applyFill="1" applyBorder="1" applyAlignment="1" applyProtection="1">
      <protection locked="0"/>
    </xf>
    <xf numFmtId="2" fontId="2" fillId="4" borderId="2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22"/>
  <sheetViews>
    <sheetView tabSelected="1" workbookViewId="0">
      <pane xSplit="4" ySplit="5" topLeftCell="E67" activePane="bottomRight" state="frozen"/>
      <selection pane="topRight"/>
      <selection pane="bottomLeft"/>
      <selection pane="bottomRight" activeCell="G75" sqref="G75"/>
    </sheetView>
  </sheetViews>
  <sheetFormatPr defaultColWidth="9.1796875" defaultRowHeight="13.5" customHeight="1"/>
  <cols>
    <col min="1" max="1" width="4.81640625" style="2" customWidth="1"/>
    <col min="2" max="2" width="5.1796875" style="2" customWidth="1"/>
    <col min="3" max="3" width="9.1796875" style="3" customWidth="1"/>
    <col min="4" max="4" width="11.54296875" style="3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2" bestFit="1" customWidth="1"/>
    <col min="13" max="16384" width="9.1796875" style="1"/>
  </cols>
  <sheetData>
    <row r="1" spans="1:12" s="2" customFormat="1" ht="14.5">
      <c r="A1" s="3" t="s">
        <v>0</v>
      </c>
      <c r="C1" s="126"/>
      <c r="D1" s="127"/>
      <c r="E1" s="127"/>
      <c r="F1" s="4" t="s">
        <v>1</v>
      </c>
      <c r="G1" s="2" t="s">
        <v>2</v>
      </c>
      <c r="H1" s="128" t="s">
        <v>3</v>
      </c>
      <c r="I1" s="128"/>
      <c r="J1" s="128"/>
      <c r="K1" s="128"/>
    </row>
    <row r="2" spans="1:12" s="2" customFormat="1" ht="18">
      <c r="A2" s="5" t="s">
        <v>4</v>
      </c>
      <c r="G2" s="2" t="s">
        <v>5</v>
      </c>
      <c r="H2" s="128" t="s">
        <v>6</v>
      </c>
      <c r="I2" s="128"/>
      <c r="J2" s="128"/>
      <c r="K2" s="128"/>
    </row>
    <row r="3" spans="1:12" s="2" customFormat="1" ht="17.25" customHeight="1">
      <c r="A3" s="6" t="s">
        <v>7</v>
      </c>
      <c r="D3" s="7"/>
      <c r="E3" s="8" t="s">
        <v>8</v>
      </c>
      <c r="G3" s="2" t="s">
        <v>9</v>
      </c>
      <c r="H3" s="9">
        <v>13</v>
      </c>
      <c r="I3" s="9">
        <v>1</v>
      </c>
      <c r="J3" s="10">
        <v>2025</v>
      </c>
      <c r="K3" s="3"/>
    </row>
    <row r="4" spans="1:12" s="2" customFormat="1" ht="12.5">
      <c r="D4" s="6"/>
      <c r="H4" s="11" t="s">
        <v>10</v>
      </c>
      <c r="I4" s="11" t="s">
        <v>11</v>
      </c>
      <c r="J4" s="11" t="s">
        <v>12</v>
      </c>
    </row>
    <row r="5" spans="1:12" s="2" customFormat="1" ht="31.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s="2" customFormat="1" ht="14.5">
      <c r="A6" s="16">
        <v>1</v>
      </c>
      <c r="B6" s="17">
        <v>1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s="2" customFormat="1" ht="14.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s="2" customFormat="1" ht="14.5">
      <c r="A8" s="23"/>
      <c r="B8" s="24"/>
      <c r="C8" s="25"/>
      <c r="D8" s="30" t="s">
        <v>27</v>
      </c>
      <c r="E8" s="27"/>
      <c r="F8" s="28"/>
      <c r="G8" s="28"/>
      <c r="H8" s="28"/>
      <c r="I8" s="28"/>
      <c r="J8" s="28"/>
      <c r="K8" s="29"/>
      <c r="L8" s="28"/>
    </row>
    <row r="9" spans="1:12" s="2" customFormat="1" ht="14.5">
      <c r="A9" s="23"/>
      <c r="B9" s="24"/>
      <c r="C9" s="25"/>
      <c r="D9" s="30" t="s">
        <v>28</v>
      </c>
      <c r="E9" s="27"/>
      <c r="F9" s="28"/>
      <c r="G9" s="28"/>
      <c r="H9" s="28"/>
      <c r="I9" s="28"/>
      <c r="J9" s="28"/>
      <c r="K9" s="29"/>
      <c r="L9" s="28"/>
    </row>
    <row r="10" spans="1:12" s="2" customFormat="1" ht="14.5">
      <c r="A10" s="23"/>
      <c r="B10" s="24"/>
      <c r="C10" s="25"/>
      <c r="D10" s="30" t="s">
        <v>29</v>
      </c>
      <c r="E10" s="27"/>
      <c r="F10" s="28"/>
      <c r="G10" s="28"/>
      <c r="H10" s="28"/>
      <c r="I10" s="28"/>
      <c r="J10" s="28"/>
      <c r="K10" s="29"/>
      <c r="L10" s="28"/>
    </row>
    <row r="11" spans="1:12" s="2" customFormat="1" ht="14.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s="2" customFormat="1" ht="14.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s="2" customFormat="1" ht="14.5">
      <c r="A13" s="31"/>
      <c r="B13" s="32"/>
      <c r="C13" s="33"/>
      <c r="D13" s="34" t="s">
        <v>30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s="2" customFormat="1" ht="14.5">
      <c r="A14" s="38">
        <f>A6</f>
        <v>1</v>
      </c>
      <c r="B14" s="39">
        <f>B6</f>
        <v>1</v>
      </c>
      <c r="C14" s="40" t="s">
        <v>31</v>
      </c>
      <c r="D14" s="30" t="s">
        <v>32</v>
      </c>
      <c r="E14" s="72" t="s">
        <v>63</v>
      </c>
      <c r="F14" s="73">
        <v>90</v>
      </c>
      <c r="G14" s="73">
        <v>0.9</v>
      </c>
      <c r="H14" s="73">
        <v>2.8</v>
      </c>
      <c r="I14" s="74">
        <v>4.4000000000000004</v>
      </c>
      <c r="J14" s="73">
        <v>67.8</v>
      </c>
      <c r="K14" s="75" t="s">
        <v>64</v>
      </c>
      <c r="L14" s="76">
        <v>19.899999999999999</v>
      </c>
    </row>
    <row r="15" spans="1:12" s="2" customFormat="1" ht="14.5">
      <c r="A15" s="23"/>
      <c r="B15" s="24"/>
      <c r="C15" s="25"/>
      <c r="D15" s="30" t="s">
        <v>33</v>
      </c>
      <c r="E15" s="77"/>
      <c r="F15" s="78"/>
      <c r="G15" s="78"/>
      <c r="H15" s="78"/>
      <c r="I15" s="83"/>
      <c r="J15" s="78"/>
      <c r="K15" s="85"/>
      <c r="L15" s="87"/>
    </row>
    <row r="16" spans="1:12" s="2" customFormat="1" ht="14.5">
      <c r="A16" s="23"/>
      <c r="B16" s="24"/>
      <c r="C16" s="25"/>
      <c r="D16" s="30" t="s">
        <v>34</v>
      </c>
      <c r="E16" s="77" t="s">
        <v>80</v>
      </c>
      <c r="F16" s="78">
        <v>250</v>
      </c>
      <c r="G16" s="78">
        <v>15.3</v>
      </c>
      <c r="H16" s="78">
        <v>15.4</v>
      </c>
      <c r="I16" s="83">
        <v>38.5</v>
      </c>
      <c r="J16" s="78">
        <v>458.4</v>
      </c>
      <c r="K16" s="85" t="s">
        <v>81</v>
      </c>
      <c r="L16" s="87">
        <v>30.8</v>
      </c>
    </row>
    <row r="17" spans="1:12" s="2" customFormat="1" ht="14.5">
      <c r="A17" s="23"/>
      <c r="B17" s="24"/>
      <c r="C17" s="25"/>
      <c r="D17" s="30" t="s">
        <v>35</v>
      </c>
      <c r="E17" s="77"/>
      <c r="F17" s="78"/>
      <c r="G17" s="78"/>
      <c r="H17" s="78"/>
      <c r="I17" s="83"/>
      <c r="J17" s="78"/>
      <c r="K17" s="85"/>
      <c r="L17" s="87"/>
    </row>
    <row r="18" spans="1:12" s="2" customFormat="1" ht="14.5">
      <c r="A18" s="23"/>
      <c r="B18" s="24"/>
      <c r="C18" s="25"/>
      <c r="D18" s="30" t="s">
        <v>36</v>
      </c>
      <c r="E18" s="117" t="s">
        <v>55</v>
      </c>
      <c r="F18" s="118">
        <v>200</v>
      </c>
      <c r="G18" s="118">
        <v>0.5</v>
      </c>
      <c r="H18" s="118">
        <v>0</v>
      </c>
      <c r="I18" s="119">
        <v>19.8</v>
      </c>
      <c r="J18" s="118">
        <v>81</v>
      </c>
      <c r="K18" s="120" t="s">
        <v>50</v>
      </c>
      <c r="L18" s="121">
        <v>6</v>
      </c>
    </row>
    <row r="19" spans="1:12" s="2" customFormat="1" ht="14.5">
      <c r="A19" s="23"/>
      <c r="B19" s="24"/>
      <c r="C19" s="25"/>
      <c r="D19" s="30" t="s">
        <v>39</v>
      </c>
      <c r="E19" s="77" t="s">
        <v>40</v>
      </c>
      <c r="F19" s="78">
        <v>80</v>
      </c>
      <c r="G19" s="78">
        <v>3</v>
      </c>
      <c r="H19" s="78">
        <v>0</v>
      </c>
      <c r="I19" s="83">
        <v>17</v>
      </c>
      <c r="J19" s="78">
        <v>77</v>
      </c>
      <c r="K19" s="85"/>
      <c r="L19" s="87">
        <v>3</v>
      </c>
    </row>
    <row r="20" spans="1:12" s="2" customFormat="1" ht="15" thickBot="1">
      <c r="A20" s="23"/>
      <c r="B20" s="24"/>
      <c r="C20" s="25"/>
      <c r="D20" s="30" t="s">
        <v>41</v>
      </c>
      <c r="E20" s="77"/>
      <c r="F20" s="78"/>
      <c r="G20" s="78"/>
      <c r="H20" s="78"/>
      <c r="I20" s="83"/>
      <c r="J20" s="78"/>
      <c r="K20" s="85"/>
      <c r="L20" s="87"/>
    </row>
    <row r="21" spans="1:12" s="2" customFormat="1" ht="15" thickBot="1">
      <c r="A21" s="23"/>
      <c r="B21" s="24"/>
      <c r="C21" s="25"/>
      <c r="D21" s="26"/>
      <c r="E21" s="96" t="s">
        <v>44</v>
      </c>
      <c r="F21" s="97">
        <v>100</v>
      </c>
      <c r="G21" s="97">
        <v>0</v>
      </c>
      <c r="H21" s="97">
        <v>0</v>
      </c>
      <c r="I21" s="99">
        <v>10</v>
      </c>
      <c r="J21" s="97">
        <v>78.7</v>
      </c>
      <c r="K21" s="82"/>
      <c r="L21" s="97">
        <v>19.399999999999999</v>
      </c>
    </row>
    <row r="22" spans="1:12" s="2" customFormat="1" ht="14.5">
      <c r="A22" s="23"/>
      <c r="B22" s="24"/>
      <c r="C22" s="25"/>
      <c r="D22" s="26"/>
      <c r="E22" s="88"/>
      <c r="F22" s="89"/>
      <c r="G22" s="89"/>
      <c r="H22" s="89"/>
      <c r="I22" s="90"/>
      <c r="J22" s="89"/>
      <c r="K22" s="93"/>
      <c r="L22" s="92"/>
    </row>
    <row r="23" spans="1:12" s="2" customFormat="1" ht="14.5">
      <c r="A23" s="31"/>
      <c r="B23" s="32"/>
      <c r="C23" s="33"/>
      <c r="D23" s="34" t="s">
        <v>30</v>
      </c>
      <c r="E23" s="35"/>
      <c r="F23" s="36">
        <f>SUM(F14:F22)</f>
        <v>720</v>
      </c>
      <c r="G23" s="36">
        <f>SUM(G14:G22)</f>
        <v>19.7</v>
      </c>
      <c r="H23" s="36">
        <f>SUM(H14:H22)</f>
        <v>18.2</v>
      </c>
      <c r="I23" s="36">
        <f>SUM(I14:I22)</f>
        <v>89.7</v>
      </c>
      <c r="J23" s="36">
        <f>SUM(J14:J22)</f>
        <v>762.9</v>
      </c>
      <c r="K23" s="37"/>
      <c r="L23" s="36">
        <f>SUM(L14:L22)</f>
        <v>79.099999999999994</v>
      </c>
    </row>
    <row r="24" spans="1:12" s="2" customFormat="1" ht="14.5">
      <c r="A24" s="41">
        <f>A6</f>
        <v>1</v>
      </c>
      <c r="B24" s="42">
        <f>B6</f>
        <v>1</v>
      </c>
      <c r="C24" s="123" t="s">
        <v>45</v>
      </c>
      <c r="D24" s="124"/>
      <c r="E24" s="43"/>
      <c r="F24" s="44">
        <f>F13+F23</f>
        <v>720</v>
      </c>
      <c r="G24" s="44">
        <f>G13+G23</f>
        <v>19.7</v>
      </c>
      <c r="H24" s="44">
        <f>H13+H23</f>
        <v>18.2</v>
      </c>
      <c r="I24" s="44">
        <f>I13+I23</f>
        <v>89.7</v>
      </c>
      <c r="J24" s="44">
        <f>J13+J23</f>
        <v>762.9</v>
      </c>
      <c r="K24" s="44"/>
      <c r="L24" s="44">
        <f>L13+L23</f>
        <v>79.099999999999994</v>
      </c>
    </row>
    <row r="25" spans="1:12" s="2" customFormat="1" ht="14.5">
      <c r="A25" s="45">
        <v>1</v>
      </c>
      <c r="B25" s="24">
        <v>2</v>
      </c>
      <c r="C25" s="18" t="s">
        <v>25</v>
      </c>
      <c r="D25" s="19" t="s">
        <v>26</v>
      </c>
      <c r="E25" s="20"/>
      <c r="F25" s="21"/>
      <c r="G25" s="21"/>
      <c r="H25" s="21"/>
      <c r="I25" s="21"/>
      <c r="J25" s="21"/>
      <c r="K25" s="22"/>
      <c r="L25" s="21"/>
    </row>
    <row r="26" spans="1:12" s="2" customFormat="1" ht="14.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s="2" customFormat="1" ht="14.5">
      <c r="A27" s="45"/>
      <c r="B27" s="24"/>
      <c r="C27" s="25"/>
      <c r="D27" s="30" t="s">
        <v>27</v>
      </c>
      <c r="E27" s="27"/>
      <c r="F27" s="28"/>
      <c r="G27" s="28"/>
      <c r="H27" s="28"/>
      <c r="I27" s="28"/>
      <c r="J27" s="28"/>
      <c r="K27" s="29"/>
      <c r="L27" s="28"/>
    </row>
    <row r="28" spans="1:12" s="2" customFormat="1" ht="14.5">
      <c r="A28" s="45"/>
      <c r="B28" s="24"/>
      <c r="C28" s="25"/>
      <c r="D28" s="30" t="s">
        <v>28</v>
      </c>
      <c r="E28" s="27"/>
      <c r="F28" s="28"/>
      <c r="G28" s="28"/>
      <c r="H28" s="28"/>
      <c r="I28" s="28"/>
      <c r="J28" s="28"/>
      <c r="K28" s="29"/>
      <c r="L28" s="28"/>
    </row>
    <row r="29" spans="1:12" s="2" customFormat="1" ht="14.5">
      <c r="A29" s="45"/>
      <c r="B29" s="24"/>
      <c r="C29" s="25"/>
      <c r="D29" s="30" t="s">
        <v>29</v>
      </c>
      <c r="E29" s="27"/>
      <c r="F29" s="28"/>
      <c r="G29" s="28"/>
      <c r="H29" s="28"/>
      <c r="I29" s="28"/>
      <c r="J29" s="28"/>
      <c r="K29" s="29"/>
      <c r="L29" s="28"/>
    </row>
    <row r="30" spans="1:12" s="2" customFormat="1" ht="14.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s="2" customFormat="1" ht="14.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s="2" customFormat="1" ht="14.5">
      <c r="A32" s="46"/>
      <c r="B32" s="32"/>
      <c r="C32" s="33"/>
      <c r="D32" s="34" t="s">
        <v>30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s="2" customFormat="1" ht="14.5">
      <c r="A33" s="39">
        <f>A25</f>
        <v>1</v>
      </c>
      <c r="B33" s="39">
        <f>B25</f>
        <v>2</v>
      </c>
      <c r="C33" s="40" t="s">
        <v>31</v>
      </c>
      <c r="D33" s="30" t="s">
        <v>32</v>
      </c>
      <c r="E33" s="72"/>
      <c r="F33" s="73"/>
      <c r="G33" s="73"/>
      <c r="H33" s="73"/>
      <c r="I33" s="74"/>
      <c r="J33" s="73"/>
      <c r="K33" s="75"/>
      <c r="L33" s="76"/>
    </row>
    <row r="34" spans="1:12" s="2" customFormat="1" ht="14.5">
      <c r="A34" s="45"/>
      <c r="B34" s="24"/>
      <c r="C34" s="25"/>
      <c r="D34" s="30" t="s">
        <v>33</v>
      </c>
      <c r="E34" s="77" t="s">
        <v>82</v>
      </c>
      <c r="F34" s="78">
        <v>250</v>
      </c>
      <c r="G34" s="78">
        <v>3.36</v>
      </c>
      <c r="H34" s="78">
        <v>3.4</v>
      </c>
      <c r="I34" s="83">
        <v>12.2</v>
      </c>
      <c r="J34" s="78">
        <v>99.56</v>
      </c>
      <c r="K34" s="85">
        <v>19</v>
      </c>
      <c r="L34" s="86">
        <v>33.5</v>
      </c>
    </row>
    <row r="35" spans="1:12" s="2" customFormat="1" ht="14.5">
      <c r="A35" s="45"/>
      <c r="B35" s="24"/>
      <c r="C35" s="25"/>
      <c r="D35" s="30" t="s">
        <v>34</v>
      </c>
      <c r="E35" s="77"/>
      <c r="F35" s="78"/>
      <c r="G35" s="78"/>
      <c r="H35" s="78"/>
      <c r="I35" s="83"/>
      <c r="J35" s="78"/>
      <c r="K35" s="85"/>
      <c r="L35" s="87"/>
    </row>
    <row r="36" spans="1:12" s="2" customFormat="1" ht="14.5">
      <c r="A36" s="45"/>
      <c r="B36" s="24"/>
      <c r="C36" s="25"/>
      <c r="D36" s="30" t="s">
        <v>35</v>
      </c>
      <c r="E36" s="77"/>
      <c r="F36" s="78"/>
      <c r="G36" s="78"/>
      <c r="H36" s="78"/>
      <c r="I36" s="83"/>
      <c r="J36" s="78"/>
      <c r="K36" s="85"/>
      <c r="L36" s="87"/>
    </row>
    <row r="37" spans="1:12" s="2" customFormat="1" ht="14.5">
      <c r="A37" s="45"/>
      <c r="B37" s="24"/>
      <c r="C37" s="25"/>
      <c r="D37" s="30" t="s">
        <v>36</v>
      </c>
      <c r="E37" s="79" t="s">
        <v>37</v>
      </c>
      <c r="F37" s="80">
        <v>200</v>
      </c>
      <c r="G37" s="80">
        <v>0</v>
      </c>
      <c r="H37" s="80">
        <v>0</v>
      </c>
      <c r="I37" s="129">
        <v>12</v>
      </c>
      <c r="J37" s="80">
        <v>51</v>
      </c>
      <c r="K37" s="80" t="s">
        <v>38</v>
      </c>
      <c r="L37" s="80">
        <v>4</v>
      </c>
    </row>
    <row r="38" spans="1:12" s="2" customFormat="1" ht="14.5">
      <c r="A38" s="45"/>
      <c r="B38" s="24"/>
      <c r="C38" s="25"/>
      <c r="D38" s="30" t="s">
        <v>39</v>
      </c>
      <c r="E38" s="77" t="s">
        <v>40</v>
      </c>
      <c r="F38" s="78">
        <v>80</v>
      </c>
      <c r="G38" s="78">
        <v>3</v>
      </c>
      <c r="H38" s="78">
        <v>0</v>
      </c>
      <c r="I38" s="83">
        <v>17</v>
      </c>
      <c r="J38" s="78">
        <v>77</v>
      </c>
      <c r="K38" s="85"/>
      <c r="L38" s="87">
        <v>3</v>
      </c>
    </row>
    <row r="39" spans="1:12" s="2" customFormat="1" ht="14.5">
      <c r="A39" s="45"/>
      <c r="B39" s="24"/>
      <c r="C39" s="25"/>
      <c r="D39" s="30" t="s">
        <v>41</v>
      </c>
      <c r="E39" s="77"/>
      <c r="F39" s="78"/>
      <c r="G39" s="78"/>
      <c r="H39" s="78"/>
      <c r="I39" s="83"/>
      <c r="J39" s="78"/>
      <c r="K39" s="85"/>
      <c r="L39" s="87"/>
    </row>
    <row r="40" spans="1:12" s="2" customFormat="1" ht="15" thickBot="1">
      <c r="A40" s="45"/>
      <c r="B40" s="24"/>
      <c r="C40" s="25"/>
      <c r="D40" s="26"/>
      <c r="E40" s="77" t="s">
        <v>42</v>
      </c>
      <c r="F40" s="78">
        <v>90</v>
      </c>
      <c r="G40" s="78">
        <v>4</v>
      </c>
      <c r="H40" s="78">
        <v>18</v>
      </c>
      <c r="I40" s="83">
        <v>65</v>
      </c>
      <c r="J40" s="78">
        <v>438</v>
      </c>
      <c r="K40" s="85" t="s">
        <v>43</v>
      </c>
      <c r="L40" s="87">
        <v>18</v>
      </c>
    </row>
    <row r="41" spans="1:12" s="2" customFormat="1" ht="15" thickBot="1">
      <c r="A41" s="45"/>
      <c r="B41" s="24"/>
      <c r="C41" s="25"/>
      <c r="D41" s="26"/>
      <c r="E41" s="81" t="s">
        <v>58</v>
      </c>
      <c r="F41" s="82">
        <v>100</v>
      </c>
      <c r="G41" s="82">
        <v>1</v>
      </c>
      <c r="H41" s="82">
        <v>0</v>
      </c>
      <c r="I41" s="84">
        <v>8</v>
      </c>
      <c r="J41" s="82">
        <v>47</v>
      </c>
      <c r="K41" s="108"/>
      <c r="L41" s="82">
        <v>20.6</v>
      </c>
    </row>
    <row r="42" spans="1:12" s="2" customFormat="1" ht="14.5">
      <c r="A42" s="46"/>
      <c r="B42" s="32"/>
      <c r="C42" s="33"/>
      <c r="D42" s="34" t="s">
        <v>30</v>
      </c>
      <c r="E42" s="35"/>
      <c r="F42" s="36">
        <f>SUM(F33:F41)</f>
        <v>720</v>
      </c>
      <c r="G42" s="36">
        <f>SUM(G33:G41)</f>
        <v>11.36</v>
      </c>
      <c r="H42" s="36">
        <f>SUM(H33:H41)</f>
        <v>21.4</v>
      </c>
      <c r="I42" s="36">
        <f>SUM(I33:I41)</f>
        <v>114.2</v>
      </c>
      <c r="J42" s="36">
        <f>SUM(J33:J41)</f>
        <v>712.56</v>
      </c>
      <c r="K42" s="37"/>
      <c r="L42" s="36">
        <f>SUM(L33:L41)</f>
        <v>79.099999999999994</v>
      </c>
    </row>
    <row r="43" spans="1:12" s="2" customFormat="1" ht="15.75" customHeight="1">
      <c r="A43" s="50">
        <f>A25</f>
        <v>1</v>
      </c>
      <c r="B43" s="50">
        <f>B25</f>
        <v>2</v>
      </c>
      <c r="C43" s="123" t="s">
        <v>45</v>
      </c>
      <c r="D43" s="124"/>
      <c r="E43" s="43"/>
      <c r="F43" s="44">
        <f>F32+F42</f>
        <v>720</v>
      </c>
      <c r="G43" s="44">
        <f>G32+G42</f>
        <v>11.36</v>
      </c>
      <c r="H43" s="44">
        <f>H32+H42</f>
        <v>21.4</v>
      </c>
      <c r="I43" s="44">
        <f>I32+I42</f>
        <v>114.2</v>
      </c>
      <c r="J43" s="44">
        <f>J32+J42</f>
        <v>712.56</v>
      </c>
      <c r="K43" s="44"/>
      <c r="L43" s="44">
        <f>L32+L42</f>
        <v>79.099999999999994</v>
      </c>
    </row>
    <row r="44" spans="1:12" s="2" customFormat="1" ht="14.5">
      <c r="A44" s="16">
        <v>1</v>
      </c>
      <c r="B44" s="17">
        <v>3</v>
      </c>
      <c r="C44" s="18" t="s">
        <v>25</v>
      </c>
      <c r="D44" s="19" t="s">
        <v>26</v>
      </c>
      <c r="E44" s="20"/>
      <c r="F44" s="21"/>
      <c r="G44" s="21"/>
      <c r="H44" s="21"/>
      <c r="I44" s="21"/>
      <c r="J44" s="21"/>
      <c r="K44" s="22"/>
      <c r="L44" s="21"/>
    </row>
    <row r="45" spans="1:12" s="2" customFormat="1" ht="14.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s="2" customFormat="1" ht="14.5">
      <c r="A46" s="23"/>
      <c r="B46" s="24"/>
      <c r="C46" s="25"/>
      <c r="D46" s="30" t="s">
        <v>27</v>
      </c>
      <c r="E46" s="27"/>
      <c r="F46" s="28"/>
      <c r="G46" s="28"/>
      <c r="H46" s="28"/>
      <c r="I46" s="28"/>
      <c r="J46" s="28"/>
      <c r="K46" s="29"/>
      <c r="L46" s="28"/>
    </row>
    <row r="47" spans="1:12" s="2" customFormat="1" ht="14.5">
      <c r="A47" s="23"/>
      <c r="B47" s="24"/>
      <c r="C47" s="25"/>
      <c r="D47" s="30" t="s">
        <v>28</v>
      </c>
      <c r="E47" s="27"/>
      <c r="F47" s="28"/>
      <c r="G47" s="28"/>
      <c r="H47" s="28"/>
      <c r="I47" s="28"/>
      <c r="J47" s="28"/>
      <c r="K47" s="29"/>
      <c r="L47" s="28"/>
    </row>
    <row r="48" spans="1:12" s="2" customFormat="1" ht="14.5">
      <c r="A48" s="23"/>
      <c r="B48" s="24"/>
      <c r="C48" s="25"/>
      <c r="D48" s="30" t="s">
        <v>29</v>
      </c>
      <c r="E48" s="27"/>
      <c r="F48" s="28"/>
      <c r="G48" s="28"/>
      <c r="H48" s="28"/>
      <c r="I48" s="28"/>
      <c r="J48" s="28"/>
      <c r="K48" s="29"/>
      <c r="L48" s="28"/>
    </row>
    <row r="49" spans="1:12" s="2" customFormat="1" ht="14.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s="2" customFormat="1" ht="14.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s="2" customFormat="1" ht="15" thickBot="1">
      <c r="A51" s="31"/>
      <c r="B51" s="32"/>
      <c r="C51" s="33"/>
      <c r="D51" s="34" t="s">
        <v>30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s="2" customFormat="1" ht="14.5">
      <c r="A52" s="38">
        <f>A44</f>
        <v>1</v>
      </c>
      <c r="B52" s="39">
        <f>B44</f>
        <v>3</v>
      </c>
      <c r="C52" s="40" t="s">
        <v>31</v>
      </c>
      <c r="D52" s="30" t="s">
        <v>32</v>
      </c>
      <c r="E52" s="69" t="s">
        <v>65</v>
      </c>
      <c r="F52" s="70">
        <v>80</v>
      </c>
      <c r="G52" s="70">
        <v>6</v>
      </c>
      <c r="H52" s="70">
        <v>36</v>
      </c>
      <c r="I52" s="71">
        <v>82</v>
      </c>
      <c r="J52" s="70">
        <v>87.5</v>
      </c>
      <c r="K52" s="70" t="s">
        <v>66</v>
      </c>
      <c r="L52" s="70">
        <v>15.4</v>
      </c>
    </row>
    <row r="53" spans="1:12" s="2" customFormat="1" ht="14.5">
      <c r="A53" s="23"/>
      <c r="B53" s="24"/>
      <c r="C53" s="25"/>
      <c r="D53" s="30" t="s">
        <v>33</v>
      </c>
      <c r="E53" s="130"/>
      <c r="F53" s="131"/>
      <c r="G53" s="131"/>
      <c r="H53" s="131"/>
      <c r="I53" s="133"/>
      <c r="J53" s="131"/>
      <c r="K53" s="134"/>
      <c r="L53" s="135"/>
    </row>
    <row r="54" spans="1:12" s="2" customFormat="1" ht="14.5">
      <c r="A54" s="23"/>
      <c r="B54" s="24"/>
      <c r="C54" s="25"/>
      <c r="D54" s="30" t="s">
        <v>34</v>
      </c>
      <c r="E54" s="130" t="s">
        <v>83</v>
      </c>
      <c r="F54" s="131">
        <v>250</v>
      </c>
      <c r="G54" s="131">
        <v>15.3</v>
      </c>
      <c r="H54" s="131">
        <v>15.4</v>
      </c>
      <c r="I54" s="133">
        <v>38.5</v>
      </c>
      <c r="J54" s="131">
        <v>468.8</v>
      </c>
      <c r="K54" s="134" t="s">
        <v>81</v>
      </c>
      <c r="L54" s="136">
        <v>30.1</v>
      </c>
    </row>
    <row r="55" spans="1:12" s="2" customFormat="1" ht="14.5">
      <c r="A55" s="23"/>
      <c r="B55" s="24"/>
      <c r="C55" s="25"/>
      <c r="D55" s="30" t="s">
        <v>35</v>
      </c>
      <c r="E55" s="130"/>
      <c r="F55" s="131"/>
      <c r="G55" s="131"/>
      <c r="H55" s="131"/>
      <c r="I55" s="133"/>
      <c r="J55" s="131"/>
      <c r="K55" s="134"/>
      <c r="L55" s="135"/>
    </row>
    <row r="56" spans="1:12" s="2" customFormat="1" ht="14.5">
      <c r="A56" s="23"/>
      <c r="B56" s="24"/>
      <c r="C56" s="25"/>
      <c r="D56" s="30" t="s">
        <v>36</v>
      </c>
      <c r="E56" s="94" t="s">
        <v>59</v>
      </c>
      <c r="F56" s="95">
        <v>200</v>
      </c>
      <c r="G56" s="95">
        <v>1</v>
      </c>
      <c r="H56" s="95">
        <v>0</v>
      </c>
      <c r="I56" s="98">
        <v>10</v>
      </c>
      <c r="J56" s="132">
        <v>43</v>
      </c>
      <c r="K56" s="95"/>
      <c r="L56" s="132">
        <v>10</v>
      </c>
    </row>
    <row r="57" spans="1:12" s="2" customFormat="1" ht="14.5">
      <c r="A57" s="23"/>
      <c r="B57" s="24"/>
      <c r="C57" s="25"/>
      <c r="D57" s="30" t="s">
        <v>39</v>
      </c>
      <c r="E57" s="130" t="s">
        <v>40</v>
      </c>
      <c r="F57" s="131">
        <v>80</v>
      </c>
      <c r="G57" s="131">
        <v>3</v>
      </c>
      <c r="H57" s="131">
        <v>0</v>
      </c>
      <c r="I57" s="133">
        <v>17</v>
      </c>
      <c r="J57" s="131">
        <v>77</v>
      </c>
      <c r="K57" s="134"/>
      <c r="L57" s="135">
        <v>3</v>
      </c>
    </row>
    <row r="58" spans="1:12" s="2" customFormat="1" ht="15" thickBot="1">
      <c r="A58" s="23"/>
      <c r="B58" s="24"/>
      <c r="C58" s="25"/>
      <c r="D58" s="30" t="s">
        <v>41</v>
      </c>
      <c r="E58" s="130"/>
      <c r="F58" s="131"/>
      <c r="G58" s="131"/>
      <c r="H58" s="131"/>
      <c r="I58" s="133"/>
      <c r="J58" s="131"/>
      <c r="K58" s="134"/>
      <c r="L58" s="135"/>
    </row>
    <row r="59" spans="1:12" s="2" customFormat="1" ht="15" thickBot="1">
      <c r="A59" s="23"/>
      <c r="B59" s="24"/>
      <c r="C59" s="25"/>
      <c r="D59" s="26"/>
      <c r="E59" s="81" t="s">
        <v>84</v>
      </c>
      <c r="F59" s="82">
        <v>100</v>
      </c>
      <c r="G59" s="82">
        <v>1</v>
      </c>
      <c r="H59" s="82">
        <v>0</v>
      </c>
      <c r="I59" s="84">
        <v>8</v>
      </c>
      <c r="J59" s="55">
        <v>47</v>
      </c>
      <c r="K59" s="108"/>
      <c r="L59" s="55">
        <v>20.6</v>
      </c>
    </row>
    <row r="60" spans="1:12" s="2" customFormat="1" ht="15" thickBot="1">
      <c r="A60" s="23"/>
      <c r="B60" s="24"/>
      <c r="C60" s="25"/>
      <c r="D60" s="26"/>
      <c r="E60" s="81"/>
      <c r="F60" s="82"/>
      <c r="G60" s="82"/>
      <c r="H60" s="82"/>
      <c r="I60" s="84"/>
      <c r="J60" s="55"/>
      <c r="K60" s="108"/>
      <c r="L60" s="55"/>
    </row>
    <row r="61" spans="1:12" s="2" customFormat="1" ht="14.5">
      <c r="A61" s="31"/>
      <c r="B61" s="32"/>
      <c r="C61" s="33"/>
      <c r="D61" s="34" t="s">
        <v>30</v>
      </c>
      <c r="E61" s="35"/>
      <c r="F61" s="36">
        <f>SUM(F52:F60)</f>
        <v>710</v>
      </c>
      <c r="G61" s="36">
        <f>SUM(G52:G60)</f>
        <v>26.3</v>
      </c>
      <c r="H61" s="36">
        <f>SUM(H52:H60)</f>
        <v>51.4</v>
      </c>
      <c r="I61" s="36">
        <f>SUM(I52:I60)</f>
        <v>155.5</v>
      </c>
      <c r="J61" s="36">
        <f>SUM(J52:J60)</f>
        <v>723.3</v>
      </c>
      <c r="K61" s="37"/>
      <c r="L61" s="36">
        <f>SUM(L52:L60)</f>
        <v>79.099999999999994</v>
      </c>
    </row>
    <row r="62" spans="1:12" s="2" customFormat="1" ht="15.75" customHeight="1">
      <c r="A62" s="41">
        <f>A44</f>
        <v>1</v>
      </c>
      <c r="B62" s="42">
        <f>B44</f>
        <v>3</v>
      </c>
      <c r="C62" s="123" t="s">
        <v>45</v>
      </c>
      <c r="D62" s="124"/>
      <c r="E62" s="43"/>
      <c r="F62" s="44">
        <f>F51+F61</f>
        <v>710</v>
      </c>
      <c r="G62" s="44">
        <f>G51+G61</f>
        <v>26.3</v>
      </c>
      <c r="H62" s="44">
        <f>H51+H61</f>
        <v>51.4</v>
      </c>
      <c r="I62" s="44">
        <f>I51+I61</f>
        <v>155.5</v>
      </c>
      <c r="J62" s="44">
        <f>J51+J61</f>
        <v>723.3</v>
      </c>
      <c r="K62" s="44"/>
      <c r="L62" s="44">
        <f>L51+L61</f>
        <v>79.099999999999994</v>
      </c>
    </row>
    <row r="63" spans="1:12" s="2" customFormat="1" ht="14.5">
      <c r="A63" s="16">
        <v>1</v>
      </c>
      <c r="B63" s="17">
        <v>4</v>
      </c>
      <c r="C63" s="18" t="s">
        <v>25</v>
      </c>
      <c r="D63" s="19" t="s">
        <v>26</v>
      </c>
      <c r="E63" s="20"/>
      <c r="F63" s="21"/>
      <c r="G63" s="21"/>
      <c r="H63" s="21"/>
      <c r="I63" s="21"/>
      <c r="J63" s="21"/>
      <c r="K63" s="22"/>
      <c r="L63" s="21"/>
    </row>
    <row r="64" spans="1:12" s="2" customFormat="1" ht="14.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s="2" customFormat="1" ht="14.5">
      <c r="A65" s="23"/>
      <c r="B65" s="24"/>
      <c r="C65" s="25"/>
      <c r="D65" s="30" t="s">
        <v>27</v>
      </c>
      <c r="E65" s="27"/>
      <c r="F65" s="28"/>
      <c r="G65" s="28"/>
      <c r="H65" s="28"/>
      <c r="I65" s="28"/>
      <c r="J65" s="28"/>
      <c r="K65" s="29"/>
      <c r="L65" s="28"/>
    </row>
    <row r="66" spans="1:12" s="2" customFormat="1" ht="14.5">
      <c r="A66" s="23"/>
      <c r="B66" s="24"/>
      <c r="C66" s="25"/>
      <c r="D66" s="30" t="s">
        <v>28</v>
      </c>
      <c r="E66" s="27"/>
      <c r="F66" s="28"/>
      <c r="G66" s="28"/>
      <c r="H66" s="28"/>
      <c r="I66" s="28"/>
      <c r="J66" s="28"/>
      <c r="K66" s="29"/>
      <c r="L66" s="28"/>
    </row>
    <row r="67" spans="1:12" s="2" customFormat="1" ht="14.5">
      <c r="A67" s="23"/>
      <c r="B67" s="24"/>
      <c r="C67" s="25"/>
      <c r="D67" s="30" t="s">
        <v>29</v>
      </c>
      <c r="E67" s="27"/>
      <c r="F67" s="28"/>
      <c r="G67" s="28"/>
      <c r="H67" s="28"/>
      <c r="I67" s="28"/>
      <c r="J67" s="28"/>
      <c r="K67" s="29"/>
      <c r="L67" s="28"/>
    </row>
    <row r="68" spans="1:12" s="2" customFormat="1" ht="14.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s="2" customFormat="1" ht="14.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s="2" customFormat="1" ht="15" thickBot="1">
      <c r="A70" s="31"/>
      <c r="B70" s="32"/>
      <c r="C70" s="33"/>
      <c r="D70" s="34" t="s">
        <v>30</v>
      </c>
      <c r="E70" s="35"/>
      <c r="F70" s="36">
        <f t="shared" ref="F70:L70" si="0">SUM(F63:F69)</f>
        <v>0</v>
      </c>
      <c r="G70" s="36">
        <f t="shared" si="0"/>
        <v>0</v>
      </c>
      <c r="H70" s="36">
        <f t="shared" si="0"/>
        <v>0</v>
      </c>
      <c r="I70" s="36">
        <f t="shared" si="0"/>
        <v>0</v>
      </c>
      <c r="J70" s="36">
        <f t="shared" si="0"/>
        <v>0</v>
      </c>
      <c r="K70" s="36">
        <f t="shared" si="0"/>
        <v>0</v>
      </c>
      <c r="L70" s="36">
        <f t="shared" si="0"/>
        <v>0</v>
      </c>
    </row>
    <row r="71" spans="1:12" s="2" customFormat="1" ht="14.5">
      <c r="A71" s="38">
        <f>A63</f>
        <v>1</v>
      </c>
      <c r="B71" s="39">
        <f>B63</f>
        <v>4</v>
      </c>
      <c r="C71" s="40" t="s">
        <v>31</v>
      </c>
      <c r="D71" s="30" t="s">
        <v>32</v>
      </c>
      <c r="E71" s="47" t="s">
        <v>46</v>
      </c>
      <c r="F71" s="48">
        <v>90</v>
      </c>
      <c r="G71" s="48">
        <v>1</v>
      </c>
      <c r="H71" s="48">
        <v>0</v>
      </c>
      <c r="I71" s="49">
        <v>2</v>
      </c>
      <c r="J71" s="48">
        <v>9</v>
      </c>
      <c r="K71" s="48" t="s">
        <v>47</v>
      </c>
      <c r="L71" s="48">
        <v>15.1</v>
      </c>
    </row>
    <row r="72" spans="1:12" s="2" customFormat="1" ht="14.5">
      <c r="A72" s="23"/>
      <c r="B72" s="24"/>
      <c r="C72" s="25"/>
      <c r="D72" s="30" t="s">
        <v>33</v>
      </c>
      <c r="E72" s="77"/>
      <c r="F72" s="78"/>
      <c r="G72" s="78"/>
      <c r="H72" s="78"/>
      <c r="I72" s="83"/>
      <c r="J72" s="78"/>
      <c r="K72" s="85"/>
      <c r="L72" s="87"/>
    </row>
    <row r="73" spans="1:12" s="2" customFormat="1" ht="14.5">
      <c r="A73" s="23"/>
      <c r="B73" s="24"/>
      <c r="C73" s="25"/>
      <c r="D73" s="30" t="s">
        <v>34</v>
      </c>
      <c r="E73" s="77" t="s">
        <v>51</v>
      </c>
      <c r="F73" s="78">
        <v>90</v>
      </c>
      <c r="G73" s="78">
        <v>9.68</v>
      </c>
      <c r="H73" s="78">
        <v>13.56</v>
      </c>
      <c r="I73" s="83">
        <v>2.6</v>
      </c>
      <c r="J73" s="78">
        <v>328</v>
      </c>
      <c r="K73" s="85">
        <v>277</v>
      </c>
      <c r="L73" s="100">
        <v>23.1</v>
      </c>
    </row>
    <row r="74" spans="1:12" s="2" customFormat="1" ht="14.5">
      <c r="A74" s="23"/>
      <c r="B74" s="24"/>
      <c r="C74" s="25"/>
      <c r="D74" s="30" t="s">
        <v>35</v>
      </c>
      <c r="E74" s="77" t="s">
        <v>85</v>
      </c>
      <c r="F74" s="78">
        <v>180</v>
      </c>
      <c r="G74" s="73">
        <v>3.4</v>
      </c>
      <c r="H74" s="73">
        <v>5.0999999999999996</v>
      </c>
      <c r="I74" s="74">
        <v>27.6</v>
      </c>
      <c r="J74" s="73">
        <v>170.8</v>
      </c>
      <c r="K74" s="85">
        <v>318</v>
      </c>
      <c r="L74" s="87">
        <v>11.5</v>
      </c>
    </row>
    <row r="75" spans="1:12" s="2" customFormat="1" ht="14.5">
      <c r="A75" s="23"/>
      <c r="B75" s="24"/>
      <c r="C75" s="25"/>
      <c r="D75" s="30" t="s">
        <v>36</v>
      </c>
      <c r="E75" s="117" t="s">
        <v>55</v>
      </c>
      <c r="F75" s="118">
        <v>200</v>
      </c>
      <c r="G75" s="118">
        <v>0.5</v>
      </c>
      <c r="H75" s="118">
        <v>0</v>
      </c>
      <c r="I75" s="119">
        <v>19.8</v>
      </c>
      <c r="J75" s="118">
        <v>81</v>
      </c>
      <c r="K75" s="120" t="s">
        <v>50</v>
      </c>
      <c r="L75" s="121">
        <v>6</v>
      </c>
    </row>
    <row r="76" spans="1:12" s="2" customFormat="1" ht="14.5">
      <c r="A76" s="23"/>
      <c r="B76" s="24"/>
      <c r="C76" s="25"/>
      <c r="D76" s="30" t="s">
        <v>39</v>
      </c>
      <c r="E76" s="77" t="s">
        <v>40</v>
      </c>
      <c r="F76" s="78">
        <v>80</v>
      </c>
      <c r="G76" s="78">
        <v>3</v>
      </c>
      <c r="H76" s="78">
        <v>0</v>
      </c>
      <c r="I76" s="83">
        <v>17</v>
      </c>
      <c r="J76" s="78">
        <v>77</v>
      </c>
      <c r="K76" s="85"/>
      <c r="L76" s="87">
        <v>3</v>
      </c>
    </row>
    <row r="77" spans="1:12" s="2" customFormat="1" ht="14.5">
      <c r="A77" s="23"/>
      <c r="B77" s="24"/>
      <c r="C77" s="25"/>
      <c r="D77" s="30" t="s">
        <v>41</v>
      </c>
      <c r="E77" s="77"/>
      <c r="F77" s="78"/>
      <c r="G77" s="78"/>
      <c r="H77" s="78"/>
      <c r="I77" s="83"/>
      <c r="J77" s="78"/>
      <c r="K77" s="85"/>
      <c r="L77" s="87"/>
    </row>
    <row r="78" spans="1:12" s="2" customFormat="1" ht="15" thickBot="1">
      <c r="A78" s="23"/>
      <c r="B78" s="24"/>
      <c r="C78" s="25"/>
      <c r="D78" s="26"/>
      <c r="E78" s="77" t="s">
        <v>42</v>
      </c>
      <c r="F78" s="78">
        <v>90</v>
      </c>
      <c r="G78" s="78">
        <v>4</v>
      </c>
      <c r="H78" s="78">
        <v>18</v>
      </c>
      <c r="I78" s="83">
        <v>65</v>
      </c>
      <c r="J78" s="78">
        <v>338</v>
      </c>
      <c r="K78" s="85" t="s">
        <v>43</v>
      </c>
      <c r="L78" s="87">
        <v>20.399999999999999</v>
      </c>
    </row>
    <row r="79" spans="1:12" s="2" customFormat="1" ht="15" thickBot="1">
      <c r="A79" s="23"/>
      <c r="B79" s="24"/>
      <c r="C79" s="25"/>
      <c r="D79" s="26"/>
      <c r="E79" s="88"/>
      <c r="F79" s="89"/>
      <c r="G79" s="89"/>
      <c r="H79" s="89"/>
      <c r="I79" s="90"/>
      <c r="J79" s="89"/>
      <c r="K79" s="91"/>
      <c r="L79" s="92"/>
    </row>
    <row r="80" spans="1:12" s="2" customFormat="1" ht="14.5">
      <c r="A80" s="31"/>
      <c r="B80" s="32"/>
      <c r="C80" s="33"/>
      <c r="D80" s="34" t="s">
        <v>30</v>
      </c>
      <c r="E80" s="35"/>
      <c r="F80" s="36">
        <f>SUM(F71:F79)</f>
        <v>730</v>
      </c>
      <c r="G80" s="36">
        <f>SUM(G71:G79)</f>
        <v>21.58</v>
      </c>
      <c r="H80" s="36">
        <f>SUM(H71:H79)</f>
        <v>36.659999999999997</v>
      </c>
      <c r="I80" s="36">
        <f>SUM(I71:I79)</f>
        <v>134</v>
      </c>
      <c r="J80" s="36">
        <f>SUM(J71:J79)</f>
        <v>1003.8</v>
      </c>
      <c r="K80" s="37"/>
      <c r="L80" s="36">
        <f>SUM(L71:L79)</f>
        <v>79.099999999999994</v>
      </c>
    </row>
    <row r="81" spans="1:12" s="2" customFormat="1" ht="15.75" customHeight="1">
      <c r="A81" s="41">
        <f>A63</f>
        <v>1</v>
      </c>
      <c r="B81" s="42">
        <f>B63</f>
        <v>4</v>
      </c>
      <c r="C81" s="123" t="s">
        <v>45</v>
      </c>
      <c r="D81" s="124"/>
      <c r="E81" s="43"/>
      <c r="F81" s="44">
        <f>F70+F80</f>
        <v>730</v>
      </c>
      <c r="G81" s="44">
        <f>G70+G80</f>
        <v>21.58</v>
      </c>
      <c r="H81" s="44">
        <f>H70+H80</f>
        <v>36.659999999999997</v>
      </c>
      <c r="I81" s="44">
        <f>I70+I80</f>
        <v>134</v>
      </c>
      <c r="J81" s="44">
        <f>J70+J80</f>
        <v>1003.8</v>
      </c>
      <c r="K81" s="44"/>
      <c r="L81" s="44">
        <f>L70+L80</f>
        <v>79.099999999999994</v>
      </c>
    </row>
    <row r="82" spans="1:12" s="2" customFormat="1" ht="14.5">
      <c r="A82" s="16">
        <v>1</v>
      </c>
      <c r="B82" s="17">
        <v>5</v>
      </c>
      <c r="C82" s="18" t="s">
        <v>25</v>
      </c>
      <c r="D82" s="19" t="s">
        <v>26</v>
      </c>
      <c r="E82" s="20"/>
      <c r="F82" s="21"/>
      <c r="G82" s="21"/>
      <c r="H82" s="21"/>
      <c r="I82" s="21"/>
      <c r="J82" s="21"/>
      <c r="K82" s="22"/>
      <c r="L82" s="21"/>
    </row>
    <row r="83" spans="1:12" s="2" customFormat="1" ht="14.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s="2" customFormat="1" ht="14.5">
      <c r="A84" s="23"/>
      <c r="B84" s="24"/>
      <c r="C84" s="25"/>
      <c r="D84" s="30" t="s">
        <v>27</v>
      </c>
      <c r="E84" s="27"/>
      <c r="F84" s="28"/>
      <c r="G84" s="28"/>
      <c r="H84" s="28"/>
      <c r="I84" s="28"/>
      <c r="J84" s="28"/>
      <c r="K84" s="29"/>
      <c r="L84" s="28"/>
    </row>
    <row r="85" spans="1:12" s="2" customFormat="1" ht="14.5">
      <c r="A85" s="23"/>
      <c r="B85" s="24"/>
      <c r="C85" s="25"/>
      <c r="D85" s="30" t="s">
        <v>28</v>
      </c>
      <c r="E85" s="27"/>
      <c r="F85" s="28"/>
      <c r="G85" s="28"/>
      <c r="H85" s="28"/>
      <c r="I85" s="28"/>
      <c r="J85" s="28"/>
      <c r="K85" s="29"/>
      <c r="L85" s="28"/>
    </row>
    <row r="86" spans="1:12" s="2" customFormat="1" ht="14.5">
      <c r="A86" s="23"/>
      <c r="B86" s="24"/>
      <c r="C86" s="25"/>
      <c r="D86" s="30" t="s">
        <v>29</v>
      </c>
      <c r="E86" s="27"/>
      <c r="F86" s="28"/>
      <c r="G86" s="28"/>
      <c r="H86" s="28"/>
      <c r="I86" s="28"/>
      <c r="J86" s="28"/>
      <c r="K86" s="29"/>
      <c r="L86" s="28"/>
    </row>
    <row r="87" spans="1:12" s="2" customFormat="1" ht="14.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s="2" customFormat="1" ht="14.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s="2" customFormat="1" ht="14.5">
      <c r="A89" s="31"/>
      <c r="B89" s="32"/>
      <c r="C89" s="33"/>
      <c r="D89" s="34" t="s">
        <v>30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s="2" customFormat="1" ht="14.5">
      <c r="A90" s="38">
        <f>A82</f>
        <v>1</v>
      </c>
      <c r="B90" s="39">
        <f>B82</f>
        <v>5</v>
      </c>
      <c r="C90" s="40" t="s">
        <v>31</v>
      </c>
      <c r="D90" s="30" t="s">
        <v>32</v>
      </c>
      <c r="E90" s="77"/>
      <c r="F90" s="78"/>
      <c r="G90" s="78"/>
      <c r="H90" s="78"/>
      <c r="I90" s="83"/>
      <c r="J90" s="78"/>
      <c r="K90" s="85"/>
      <c r="L90" s="87"/>
    </row>
    <row r="91" spans="1:12" s="2" customFormat="1" ht="14.5">
      <c r="A91" s="23"/>
      <c r="B91" s="24"/>
      <c r="C91" s="25"/>
      <c r="D91" s="30" t="s">
        <v>33</v>
      </c>
      <c r="E91" s="77" t="s">
        <v>67</v>
      </c>
      <c r="F91" s="78">
        <v>250</v>
      </c>
      <c r="G91" s="109">
        <v>5.9</v>
      </c>
      <c r="H91" s="110">
        <v>6.8</v>
      </c>
      <c r="I91" s="111">
        <v>12.5</v>
      </c>
      <c r="J91" s="78">
        <v>173.4</v>
      </c>
      <c r="K91" s="85" t="s">
        <v>68</v>
      </c>
      <c r="L91" s="87">
        <v>29.8</v>
      </c>
    </row>
    <row r="92" spans="1:12" s="2" customFormat="1" ht="14.5">
      <c r="A92" s="23"/>
      <c r="B92" s="24"/>
      <c r="C92" s="25"/>
      <c r="D92" s="30" t="s">
        <v>34</v>
      </c>
      <c r="E92" s="77"/>
      <c r="F92" s="78"/>
      <c r="G92" s="78"/>
      <c r="H92" s="78"/>
      <c r="I92" s="83"/>
      <c r="J92" s="78"/>
      <c r="K92" s="85"/>
      <c r="L92" s="87"/>
    </row>
    <row r="93" spans="1:12" s="2" customFormat="1" ht="14.5">
      <c r="A93" s="23"/>
      <c r="B93" s="24"/>
      <c r="C93" s="25"/>
      <c r="D93" s="30" t="s">
        <v>35</v>
      </c>
      <c r="E93" s="77"/>
      <c r="F93" s="78"/>
      <c r="G93" s="78"/>
      <c r="H93" s="78"/>
      <c r="I93" s="83"/>
      <c r="J93" s="78"/>
      <c r="K93" s="85"/>
      <c r="L93" s="87"/>
    </row>
    <row r="94" spans="1:12" s="2" customFormat="1" ht="14.5">
      <c r="A94" s="23"/>
      <c r="B94" s="24"/>
      <c r="C94" s="25"/>
      <c r="D94" s="30" t="s">
        <v>36</v>
      </c>
      <c r="E94" s="101" t="s">
        <v>37</v>
      </c>
      <c r="F94" s="102">
        <v>200</v>
      </c>
      <c r="G94" s="102">
        <v>0.2</v>
      </c>
      <c r="H94" s="102">
        <v>0.1</v>
      </c>
      <c r="I94" s="112">
        <v>12.2</v>
      </c>
      <c r="J94" s="102">
        <v>50.6</v>
      </c>
      <c r="K94" s="113" t="s">
        <v>38</v>
      </c>
      <c r="L94" s="100">
        <v>4</v>
      </c>
    </row>
    <row r="95" spans="1:12" s="2" customFormat="1" ht="14.5">
      <c r="A95" s="23"/>
      <c r="B95" s="24"/>
      <c r="C95" s="25"/>
      <c r="D95" s="30" t="s">
        <v>39</v>
      </c>
      <c r="E95" s="77" t="s">
        <v>40</v>
      </c>
      <c r="F95" s="78">
        <v>80</v>
      </c>
      <c r="G95" s="78">
        <v>3</v>
      </c>
      <c r="H95" s="78">
        <v>0</v>
      </c>
      <c r="I95" s="83">
        <v>17</v>
      </c>
      <c r="J95" s="78">
        <v>77</v>
      </c>
      <c r="K95" s="85"/>
      <c r="L95" s="87">
        <v>3</v>
      </c>
    </row>
    <row r="96" spans="1:12" s="2" customFormat="1" ht="14.5">
      <c r="A96" s="23"/>
      <c r="B96" s="24"/>
      <c r="C96" s="25"/>
      <c r="D96" s="30" t="s">
        <v>41</v>
      </c>
      <c r="E96" s="77"/>
      <c r="F96" s="78"/>
      <c r="G96" s="78"/>
      <c r="H96" s="78"/>
      <c r="I96" s="83"/>
      <c r="J96" s="78"/>
      <c r="K96" s="85"/>
      <c r="L96" s="87"/>
    </row>
    <row r="97" spans="1:12" s="2" customFormat="1" ht="15" thickBot="1">
      <c r="A97" s="23"/>
      <c r="B97" s="24"/>
      <c r="C97" s="25"/>
      <c r="D97" s="26"/>
      <c r="E97" s="103" t="s">
        <v>42</v>
      </c>
      <c r="F97" s="78">
        <v>90</v>
      </c>
      <c r="G97" s="78">
        <v>4</v>
      </c>
      <c r="H97" s="78">
        <v>18</v>
      </c>
      <c r="I97" s="83">
        <v>65</v>
      </c>
      <c r="J97" s="78">
        <v>354</v>
      </c>
      <c r="K97" s="85" t="s">
        <v>43</v>
      </c>
      <c r="L97" s="87">
        <v>21</v>
      </c>
    </row>
    <row r="98" spans="1:12" s="2" customFormat="1" ht="15" thickBot="1">
      <c r="A98" s="23"/>
      <c r="B98" s="24"/>
      <c r="C98" s="25"/>
      <c r="D98" s="26"/>
      <c r="E98" s="96" t="s">
        <v>44</v>
      </c>
      <c r="F98" s="97">
        <v>100</v>
      </c>
      <c r="G98" s="97">
        <v>0</v>
      </c>
      <c r="H98" s="97">
        <v>0</v>
      </c>
      <c r="I98" s="99">
        <v>10</v>
      </c>
      <c r="J98" s="97">
        <v>68.7</v>
      </c>
      <c r="K98" s="82"/>
      <c r="L98" s="97">
        <v>21.3</v>
      </c>
    </row>
    <row r="99" spans="1:12" s="2" customFormat="1" ht="14.5">
      <c r="A99" s="31"/>
      <c r="B99" s="32"/>
      <c r="C99" s="33"/>
      <c r="D99" s="34" t="s">
        <v>30</v>
      </c>
      <c r="E99" s="35"/>
      <c r="F99" s="36">
        <f>SUM(F90:F98)</f>
        <v>720</v>
      </c>
      <c r="G99" s="36">
        <f>SUM(G90:G98)</f>
        <v>13.100000000000001</v>
      </c>
      <c r="H99" s="36">
        <f>SUM(H90:H98)</f>
        <v>24.9</v>
      </c>
      <c r="I99" s="36">
        <f>SUM(I90:I98)</f>
        <v>116.7</v>
      </c>
      <c r="J99" s="36">
        <f>SUM(J90:J98)</f>
        <v>723.7</v>
      </c>
      <c r="K99" s="37"/>
      <c r="L99" s="36">
        <f>SUM(L90:L98)</f>
        <v>79.099999999999994</v>
      </c>
    </row>
    <row r="100" spans="1:12" s="2" customFormat="1" ht="15.75" customHeight="1">
      <c r="A100" s="41">
        <f>A82</f>
        <v>1</v>
      </c>
      <c r="B100" s="42">
        <f>B82</f>
        <v>5</v>
      </c>
      <c r="C100" s="123" t="s">
        <v>45</v>
      </c>
      <c r="D100" s="124"/>
      <c r="E100" s="43"/>
      <c r="F100" s="44">
        <f>F89+F99</f>
        <v>720</v>
      </c>
      <c r="G100" s="44">
        <f>G89+G99</f>
        <v>13.100000000000001</v>
      </c>
      <c r="H100" s="44">
        <f>H89+H99</f>
        <v>24.9</v>
      </c>
      <c r="I100" s="44">
        <f>I89+I99</f>
        <v>116.7</v>
      </c>
      <c r="J100" s="44">
        <f>J89+J99</f>
        <v>723.7</v>
      </c>
      <c r="K100" s="44"/>
      <c r="L100" s="44">
        <f>L89+L99</f>
        <v>79.099999999999994</v>
      </c>
    </row>
    <row r="101" spans="1:12" s="2" customFormat="1" ht="15.75" customHeight="1">
      <c r="A101" s="16">
        <v>2</v>
      </c>
      <c r="B101" s="17">
        <v>1</v>
      </c>
      <c r="C101" s="18" t="s">
        <v>25</v>
      </c>
      <c r="D101" s="19" t="s">
        <v>26</v>
      </c>
      <c r="E101" s="20"/>
      <c r="F101" s="21"/>
      <c r="G101" s="21"/>
      <c r="H101" s="21"/>
      <c r="I101" s="21"/>
      <c r="J101" s="21"/>
      <c r="K101" s="22"/>
      <c r="L101" s="21"/>
    </row>
    <row r="102" spans="1:12" s="2" customFormat="1" ht="15.75" customHeight="1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s="2" customFormat="1" ht="15.75" customHeight="1">
      <c r="A103" s="23"/>
      <c r="B103" s="24"/>
      <c r="C103" s="25"/>
      <c r="D103" s="30" t="s">
        <v>27</v>
      </c>
      <c r="E103" s="27"/>
      <c r="F103" s="28"/>
      <c r="G103" s="28"/>
      <c r="H103" s="28"/>
      <c r="I103" s="28"/>
      <c r="J103" s="28"/>
      <c r="K103" s="29"/>
      <c r="L103" s="28"/>
    </row>
    <row r="104" spans="1:12" s="2" customFormat="1" ht="15.75" customHeight="1">
      <c r="A104" s="23"/>
      <c r="B104" s="24"/>
      <c r="C104" s="25"/>
      <c r="D104" s="30" t="s">
        <v>28</v>
      </c>
      <c r="E104" s="27"/>
      <c r="F104" s="28"/>
      <c r="G104" s="28"/>
      <c r="H104" s="28"/>
      <c r="I104" s="28"/>
      <c r="J104" s="28"/>
      <c r="K104" s="29"/>
      <c r="L104" s="28"/>
    </row>
    <row r="105" spans="1:12" s="2" customFormat="1" ht="15.75" customHeight="1">
      <c r="A105" s="23"/>
      <c r="B105" s="24"/>
      <c r="C105" s="25"/>
      <c r="D105" s="30" t="s">
        <v>29</v>
      </c>
      <c r="E105" s="27"/>
      <c r="F105" s="28"/>
      <c r="G105" s="28"/>
      <c r="H105" s="28"/>
      <c r="I105" s="28"/>
      <c r="J105" s="28"/>
      <c r="K105" s="29"/>
      <c r="L105" s="28"/>
    </row>
    <row r="106" spans="1:12" s="2" customFormat="1" ht="15.75" customHeight="1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s="2" customFormat="1" ht="15.75" customHeight="1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s="2" customFormat="1" ht="15.75" customHeight="1">
      <c r="A108" s="31"/>
      <c r="B108" s="32"/>
      <c r="C108" s="33"/>
      <c r="D108" s="34" t="s">
        <v>30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s="2" customFormat="1" ht="15.75" customHeight="1">
      <c r="A109" s="38">
        <f>A101</f>
        <v>2</v>
      </c>
      <c r="B109" s="39">
        <f>B101</f>
        <v>1</v>
      </c>
      <c r="C109" s="40" t="s">
        <v>31</v>
      </c>
      <c r="D109" s="30" t="s">
        <v>32</v>
      </c>
      <c r="E109" s="72" t="s">
        <v>63</v>
      </c>
      <c r="F109" s="73">
        <v>90</v>
      </c>
      <c r="G109" s="73">
        <v>0.9</v>
      </c>
      <c r="H109" s="73">
        <v>2.8</v>
      </c>
      <c r="I109" s="74">
        <v>4.4000000000000004</v>
      </c>
      <c r="J109" s="73">
        <v>46.8</v>
      </c>
      <c r="K109" s="75" t="s">
        <v>64</v>
      </c>
      <c r="L109" s="76">
        <v>16.100000000000001</v>
      </c>
    </row>
    <row r="110" spans="1:12" s="2" customFormat="1" ht="15.75" customHeight="1">
      <c r="A110" s="23"/>
      <c r="B110" s="24"/>
      <c r="C110" s="25"/>
      <c r="D110" s="30" t="s">
        <v>33</v>
      </c>
      <c r="E110" s="77"/>
      <c r="F110" s="78"/>
      <c r="G110" s="78"/>
      <c r="H110" s="78"/>
      <c r="I110" s="83"/>
      <c r="J110" s="78"/>
      <c r="K110" s="85"/>
      <c r="L110" s="87"/>
    </row>
    <row r="111" spans="1:12" s="2" customFormat="1" ht="15.75" customHeight="1">
      <c r="A111" s="23"/>
      <c r="B111" s="24"/>
      <c r="C111" s="25"/>
      <c r="D111" s="30" t="s">
        <v>34</v>
      </c>
      <c r="E111" s="58" t="s">
        <v>51</v>
      </c>
      <c r="F111" s="59">
        <v>90</v>
      </c>
      <c r="G111" s="59">
        <v>13.6</v>
      </c>
      <c r="H111" s="59">
        <v>13.6</v>
      </c>
      <c r="I111" s="60">
        <v>3.1</v>
      </c>
      <c r="J111" s="59">
        <v>289</v>
      </c>
      <c r="K111" s="26" t="s">
        <v>52</v>
      </c>
      <c r="L111" s="61">
        <v>22.2</v>
      </c>
    </row>
    <row r="112" spans="1:12" s="2" customFormat="1" ht="15.75" customHeight="1">
      <c r="A112" s="23"/>
      <c r="B112" s="24"/>
      <c r="C112" s="25"/>
      <c r="D112" s="30" t="s">
        <v>35</v>
      </c>
      <c r="E112" s="77" t="s">
        <v>53</v>
      </c>
      <c r="F112" s="78">
        <v>180</v>
      </c>
      <c r="G112" s="78">
        <v>8.1999999999999993</v>
      </c>
      <c r="H112" s="78">
        <v>6.9</v>
      </c>
      <c r="I112" s="83">
        <v>35.9</v>
      </c>
      <c r="J112" s="78">
        <v>138.9</v>
      </c>
      <c r="K112" s="85" t="s">
        <v>54</v>
      </c>
      <c r="L112" s="87">
        <v>13.8</v>
      </c>
    </row>
    <row r="113" spans="1:12" s="2" customFormat="1" ht="15.75" customHeight="1">
      <c r="A113" s="23"/>
      <c r="B113" s="24"/>
      <c r="C113" s="25"/>
      <c r="D113" s="30" t="s">
        <v>36</v>
      </c>
      <c r="E113" s="107" t="s">
        <v>55</v>
      </c>
      <c r="F113" s="105">
        <v>200</v>
      </c>
      <c r="G113" s="105">
        <v>1</v>
      </c>
      <c r="H113" s="105">
        <v>0</v>
      </c>
      <c r="I113" s="106">
        <v>20</v>
      </c>
      <c r="J113" s="105">
        <v>81</v>
      </c>
      <c r="K113" s="105" t="s">
        <v>50</v>
      </c>
      <c r="L113" s="105">
        <v>6</v>
      </c>
    </row>
    <row r="114" spans="1:12" s="2" customFormat="1" ht="15.75" customHeight="1">
      <c r="A114" s="23"/>
      <c r="B114" s="24"/>
      <c r="C114" s="25"/>
      <c r="D114" s="30" t="s">
        <v>39</v>
      </c>
      <c r="E114" s="77" t="s">
        <v>40</v>
      </c>
      <c r="F114" s="78">
        <v>80</v>
      </c>
      <c r="G114" s="78">
        <v>3</v>
      </c>
      <c r="H114" s="78">
        <v>0</v>
      </c>
      <c r="I114" s="83">
        <v>17</v>
      </c>
      <c r="J114" s="78">
        <v>77</v>
      </c>
      <c r="K114" s="85"/>
      <c r="L114" s="87">
        <v>3</v>
      </c>
    </row>
    <row r="115" spans="1:12" s="2" customFormat="1" ht="15.75" customHeight="1">
      <c r="A115" s="23"/>
      <c r="B115" s="24"/>
      <c r="C115" s="25"/>
      <c r="D115" s="30" t="s">
        <v>41</v>
      </c>
      <c r="E115" s="77"/>
      <c r="F115" s="78"/>
      <c r="G115" s="78"/>
      <c r="H115" s="78"/>
      <c r="I115" s="83"/>
      <c r="J115" s="78"/>
      <c r="K115" s="85"/>
      <c r="L115" s="87"/>
    </row>
    <row r="116" spans="1:12" s="2" customFormat="1" ht="15.75" customHeight="1" thickBot="1">
      <c r="A116" s="23"/>
      <c r="B116" s="24"/>
      <c r="C116" s="25"/>
      <c r="D116" s="26"/>
      <c r="E116" s="103" t="s">
        <v>42</v>
      </c>
      <c r="F116" s="78">
        <v>90</v>
      </c>
      <c r="G116" s="78">
        <v>4</v>
      </c>
      <c r="H116" s="78">
        <v>18</v>
      </c>
      <c r="I116" s="83">
        <v>65</v>
      </c>
      <c r="J116" s="78">
        <v>318</v>
      </c>
      <c r="K116" s="85" t="s">
        <v>43</v>
      </c>
      <c r="L116" s="87">
        <v>18</v>
      </c>
    </row>
    <row r="117" spans="1:12" s="2" customFormat="1" ht="15.75" customHeight="1">
      <c r="A117" s="23"/>
      <c r="B117" s="24"/>
      <c r="C117" s="25"/>
      <c r="D117" s="26"/>
      <c r="E117" s="88"/>
      <c r="F117" s="89"/>
      <c r="G117" s="89"/>
      <c r="H117" s="89"/>
      <c r="I117" s="90"/>
      <c r="J117" s="89"/>
      <c r="K117" s="93"/>
      <c r="L117" s="92"/>
    </row>
    <row r="118" spans="1:12" s="2" customFormat="1" ht="15.75" customHeight="1">
      <c r="A118" s="31"/>
      <c r="B118" s="32"/>
      <c r="C118" s="33"/>
      <c r="D118" s="34" t="s">
        <v>30</v>
      </c>
      <c r="E118" s="35"/>
      <c r="F118" s="36">
        <f>SUM(F109:F117)</f>
        <v>730</v>
      </c>
      <c r="G118" s="36">
        <f>SUM(G109:G117)</f>
        <v>30.7</v>
      </c>
      <c r="H118" s="36">
        <f>SUM(H109:H117)</f>
        <v>41.3</v>
      </c>
      <c r="I118" s="36">
        <f>SUM(I109:I117)</f>
        <v>145.4</v>
      </c>
      <c r="J118" s="36">
        <f>SUM(J109:J117)</f>
        <v>950.7</v>
      </c>
      <c r="K118" s="37"/>
      <c r="L118" s="36">
        <f>SUM(L109:L117)</f>
        <v>79.099999999999994</v>
      </c>
    </row>
    <row r="119" spans="1:12" s="2" customFormat="1" ht="15.75" customHeight="1" thickBot="1">
      <c r="A119" s="41">
        <f>A101</f>
        <v>2</v>
      </c>
      <c r="B119" s="42">
        <f>B101</f>
        <v>1</v>
      </c>
      <c r="C119" s="123" t="s">
        <v>45</v>
      </c>
      <c r="D119" s="124"/>
      <c r="E119" s="43"/>
      <c r="F119" s="44">
        <f>F108+F118</f>
        <v>730</v>
      </c>
      <c r="G119" s="44">
        <f>G108+G118</f>
        <v>30.7</v>
      </c>
      <c r="H119" s="44">
        <f>H108+H118</f>
        <v>41.3</v>
      </c>
      <c r="I119" s="44">
        <f>I108+I118</f>
        <v>145.4</v>
      </c>
      <c r="J119" s="44">
        <f>J108+J118</f>
        <v>950.7</v>
      </c>
      <c r="K119" s="44"/>
      <c r="L119" s="44">
        <f>L108+L118</f>
        <v>79.099999999999994</v>
      </c>
    </row>
    <row r="120" spans="1:12" s="2" customFormat="1" ht="14.5">
      <c r="A120" s="45">
        <v>2</v>
      </c>
      <c r="B120" s="24">
        <v>2</v>
      </c>
      <c r="C120" s="18" t="s">
        <v>25</v>
      </c>
      <c r="D120" s="19" t="s">
        <v>26</v>
      </c>
      <c r="E120" s="20"/>
      <c r="F120" s="21"/>
      <c r="G120" s="21"/>
      <c r="H120" s="21"/>
      <c r="I120" s="21"/>
      <c r="J120" s="21"/>
      <c r="K120" s="22"/>
      <c r="L120" s="21"/>
    </row>
    <row r="121" spans="1:12" s="2" customFormat="1" ht="14.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s="2" customFormat="1" ht="14.5">
      <c r="A122" s="45"/>
      <c r="B122" s="24"/>
      <c r="C122" s="25"/>
      <c r="D122" s="30" t="s">
        <v>27</v>
      </c>
      <c r="E122" s="27"/>
      <c r="F122" s="28"/>
      <c r="G122" s="28"/>
      <c r="H122" s="28"/>
      <c r="I122" s="28"/>
      <c r="J122" s="28"/>
      <c r="K122" s="29"/>
      <c r="L122" s="28"/>
    </row>
    <row r="123" spans="1:12" s="2" customFormat="1" ht="14.5">
      <c r="A123" s="45"/>
      <c r="B123" s="24"/>
      <c r="C123" s="25"/>
      <c r="D123" s="30" t="s">
        <v>28</v>
      </c>
      <c r="E123" s="27"/>
      <c r="F123" s="28"/>
      <c r="G123" s="28"/>
      <c r="H123" s="28"/>
      <c r="I123" s="28"/>
      <c r="J123" s="28"/>
      <c r="K123" s="29"/>
      <c r="L123" s="28"/>
    </row>
    <row r="124" spans="1:12" s="2" customFormat="1" ht="14.5">
      <c r="A124" s="45"/>
      <c r="B124" s="24"/>
      <c r="C124" s="25"/>
      <c r="D124" s="30" t="s">
        <v>29</v>
      </c>
      <c r="E124" s="27"/>
      <c r="F124" s="28"/>
      <c r="G124" s="28"/>
      <c r="H124" s="28"/>
      <c r="I124" s="28"/>
      <c r="J124" s="28"/>
      <c r="K124" s="29"/>
      <c r="L124" s="28"/>
    </row>
    <row r="125" spans="1:12" s="2" customFormat="1" ht="14.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s="2" customFormat="1" ht="14.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s="2" customFormat="1" ht="14.5">
      <c r="A127" s="46"/>
      <c r="B127" s="32"/>
      <c r="C127" s="33"/>
      <c r="D127" s="34" t="s">
        <v>30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s="2" customFormat="1" ht="14.5">
      <c r="A128" s="39">
        <f>A120</f>
        <v>2</v>
      </c>
      <c r="B128" s="39">
        <f>B120</f>
        <v>2</v>
      </c>
      <c r="C128" s="40" t="s">
        <v>31</v>
      </c>
      <c r="D128" s="30" t="s">
        <v>32</v>
      </c>
      <c r="E128" s="72" t="s">
        <v>69</v>
      </c>
      <c r="F128" s="73">
        <v>70</v>
      </c>
      <c r="G128" s="73">
        <v>6.1</v>
      </c>
      <c r="H128" s="73">
        <v>9.1999999999999993</v>
      </c>
      <c r="I128" s="74">
        <v>12.3</v>
      </c>
      <c r="J128" s="73">
        <v>258.60000000000002</v>
      </c>
      <c r="K128" s="75"/>
      <c r="L128" s="76">
        <v>18.2</v>
      </c>
    </row>
    <row r="129" spans="1:12" s="2" customFormat="1" ht="14.5">
      <c r="A129" s="45"/>
      <c r="B129" s="24"/>
      <c r="C129" s="25"/>
      <c r="D129" s="30" t="s">
        <v>33</v>
      </c>
      <c r="E129" s="58" t="s">
        <v>70</v>
      </c>
      <c r="F129" s="59">
        <v>250</v>
      </c>
      <c r="G129" s="59">
        <v>4.5999999999999996</v>
      </c>
      <c r="H129" s="59">
        <v>5.7</v>
      </c>
      <c r="I129" s="60">
        <v>51.6</v>
      </c>
      <c r="J129" s="59">
        <v>226.1</v>
      </c>
      <c r="K129" s="26" t="s">
        <v>72</v>
      </c>
      <c r="L129" s="61">
        <v>33.1</v>
      </c>
    </row>
    <row r="130" spans="1:12" s="2" customFormat="1" ht="14.5">
      <c r="A130" s="45"/>
      <c r="B130" s="24"/>
      <c r="C130" s="25"/>
      <c r="D130" s="30" t="s">
        <v>34</v>
      </c>
      <c r="E130" s="58"/>
      <c r="F130" s="59"/>
      <c r="G130" s="59"/>
      <c r="H130" s="59"/>
      <c r="I130" s="60"/>
      <c r="J130" s="59"/>
      <c r="K130" s="26"/>
      <c r="L130" s="61"/>
    </row>
    <row r="131" spans="1:12" s="2" customFormat="1" ht="14.5">
      <c r="A131" s="45"/>
      <c r="B131" s="24"/>
      <c r="C131" s="25"/>
      <c r="D131" s="30" t="s">
        <v>35</v>
      </c>
      <c r="E131" s="58"/>
      <c r="F131" s="59"/>
      <c r="G131" s="59"/>
      <c r="H131" s="59"/>
      <c r="I131" s="60"/>
      <c r="J131" s="59"/>
      <c r="K131" s="26"/>
      <c r="L131" s="61"/>
    </row>
    <row r="132" spans="1:12" s="2" customFormat="1" ht="14.5">
      <c r="A132" s="45"/>
      <c r="B132" s="24"/>
      <c r="C132" s="25"/>
      <c r="D132" s="30" t="s">
        <v>36</v>
      </c>
      <c r="E132" s="64" t="s">
        <v>37</v>
      </c>
      <c r="F132" s="65">
        <v>200</v>
      </c>
      <c r="G132" s="65">
        <v>0.2</v>
      </c>
      <c r="H132" s="65">
        <v>0.1</v>
      </c>
      <c r="I132" s="66">
        <v>12.2</v>
      </c>
      <c r="J132" s="65">
        <v>50.6</v>
      </c>
      <c r="K132" s="67" t="s">
        <v>38</v>
      </c>
      <c r="L132" s="68">
        <v>4</v>
      </c>
    </row>
    <row r="133" spans="1:12" s="2" customFormat="1" ht="14.5">
      <c r="A133" s="45"/>
      <c r="B133" s="24"/>
      <c r="C133" s="25"/>
      <c r="D133" s="30" t="s">
        <v>39</v>
      </c>
      <c r="E133" s="58" t="s">
        <v>40</v>
      </c>
      <c r="F133" s="59">
        <v>80</v>
      </c>
      <c r="G133" s="59">
        <v>3</v>
      </c>
      <c r="H133" s="59">
        <v>0</v>
      </c>
      <c r="I133" s="60">
        <v>17</v>
      </c>
      <c r="J133" s="59">
        <v>77</v>
      </c>
      <c r="K133" s="26"/>
      <c r="L133" s="61">
        <v>3</v>
      </c>
    </row>
    <row r="134" spans="1:12" s="2" customFormat="1" ht="15" thickBot="1">
      <c r="A134" s="45"/>
      <c r="B134" s="24"/>
      <c r="C134" s="25"/>
      <c r="D134" s="30" t="s">
        <v>41</v>
      </c>
      <c r="E134" s="58"/>
      <c r="F134" s="59"/>
      <c r="G134" s="59"/>
      <c r="H134" s="59"/>
      <c r="I134" s="60"/>
      <c r="J134" s="59"/>
      <c r="K134" s="26"/>
      <c r="L134" s="61"/>
    </row>
    <row r="135" spans="1:12" s="2" customFormat="1" ht="15" thickBot="1">
      <c r="A135" s="45"/>
      <c r="B135" s="24"/>
      <c r="C135" s="25"/>
      <c r="D135" s="26"/>
      <c r="E135" s="54" t="s">
        <v>71</v>
      </c>
      <c r="F135" s="55">
        <v>100</v>
      </c>
      <c r="G135" s="55">
        <v>2</v>
      </c>
      <c r="H135" s="55">
        <v>0</v>
      </c>
      <c r="I135" s="56">
        <v>22</v>
      </c>
      <c r="J135" s="55">
        <v>110</v>
      </c>
      <c r="K135" s="57"/>
      <c r="L135" s="55">
        <v>20.8</v>
      </c>
    </row>
    <row r="136" spans="1:12" s="2" customFormat="1" ht="15" thickBot="1">
      <c r="A136" s="45"/>
      <c r="B136" s="24"/>
      <c r="C136" s="25"/>
      <c r="D136" s="26"/>
      <c r="E136" s="114"/>
      <c r="F136" s="115"/>
      <c r="G136" s="62"/>
      <c r="H136" s="62"/>
      <c r="I136" s="63"/>
      <c r="J136" s="115"/>
      <c r="K136" s="55"/>
      <c r="L136" s="116"/>
    </row>
    <row r="137" spans="1:12" s="2" customFormat="1" ht="14.5">
      <c r="A137" s="46"/>
      <c r="B137" s="32"/>
      <c r="C137" s="33"/>
      <c r="D137" s="34" t="s">
        <v>30</v>
      </c>
      <c r="E137" s="35"/>
      <c r="F137" s="36">
        <f>SUM(F128:F136)</f>
        <v>700</v>
      </c>
      <c r="G137" s="36">
        <f>SUM(G128:G136)</f>
        <v>15.899999999999999</v>
      </c>
      <c r="H137" s="36">
        <f>SUM(H128:H136)</f>
        <v>14.999999999999998</v>
      </c>
      <c r="I137" s="36">
        <f>SUM(I128:I136)</f>
        <v>115.10000000000001</v>
      </c>
      <c r="J137" s="36">
        <f>SUM(J128:J136)</f>
        <v>722.30000000000007</v>
      </c>
      <c r="K137" s="37"/>
      <c r="L137" s="36">
        <f>SUM(L128:L136)</f>
        <v>79.099999999999994</v>
      </c>
    </row>
    <row r="138" spans="1:12" s="2" customFormat="1" ht="14.5">
      <c r="A138" s="50">
        <f>A120</f>
        <v>2</v>
      </c>
      <c r="B138" s="50">
        <f>B120</f>
        <v>2</v>
      </c>
      <c r="C138" s="123" t="s">
        <v>45</v>
      </c>
      <c r="D138" s="124"/>
      <c r="E138" s="43"/>
      <c r="F138" s="44">
        <f>F127+F137</f>
        <v>700</v>
      </c>
      <c r="G138" s="44">
        <f>G127+G137</f>
        <v>15.899999999999999</v>
      </c>
      <c r="H138" s="44">
        <f>H127+H137</f>
        <v>14.999999999999998</v>
      </c>
      <c r="I138" s="44">
        <f>I127+I137</f>
        <v>115.10000000000001</v>
      </c>
      <c r="J138" s="44">
        <f>J127+J137</f>
        <v>722.30000000000007</v>
      </c>
      <c r="K138" s="44"/>
      <c r="L138" s="44">
        <f>L127+L137</f>
        <v>79.099999999999994</v>
      </c>
    </row>
    <row r="139" spans="1:12" s="2" customFormat="1" ht="14.5">
      <c r="A139" s="16">
        <v>2</v>
      </c>
      <c r="B139" s="17">
        <v>3</v>
      </c>
      <c r="C139" s="18" t="s">
        <v>25</v>
      </c>
      <c r="D139" s="19" t="s">
        <v>26</v>
      </c>
      <c r="E139" s="20"/>
      <c r="F139" s="21"/>
      <c r="G139" s="21"/>
      <c r="H139" s="21"/>
      <c r="I139" s="21"/>
      <c r="J139" s="21"/>
      <c r="K139" s="22"/>
      <c r="L139" s="21"/>
    </row>
    <row r="140" spans="1:12" s="2" customFormat="1" ht="14.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s="2" customFormat="1" ht="14.5">
      <c r="A141" s="23"/>
      <c r="B141" s="24"/>
      <c r="C141" s="25"/>
      <c r="D141" s="30" t="s">
        <v>27</v>
      </c>
      <c r="E141" s="27"/>
      <c r="F141" s="28"/>
      <c r="G141" s="28"/>
      <c r="H141" s="28"/>
      <c r="I141" s="28"/>
      <c r="J141" s="28"/>
      <c r="K141" s="29"/>
      <c r="L141" s="28"/>
    </row>
    <row r="142" spans="1:12" s="2" customFormat="1" ht="14.5">
      <c r="A142" s="23"/>
      <c r="B142" s="24"/>
      <c r="C142" s="25"/>
      <c r="D142" s="30" t="s">
        <v>28</v>
      </c>
      <c r="E142" s="27"/>
      <c r="F142" s="28"/>
      <c r="G142" s="28"/>
      <c r="H142" s="28"/>
      <c r="I142" s="28"/>
      <c r="J142" s="28"/>
      <c r="K142" s="29"/>
      <c r="L142" s="28"/>
    </row>
    <row r="143" spans="1:12" s="2" customFormat="1" ht="14.5">
      <c r="A143" s="23"/>
      <c r="B143" s="24"/>
      <c r="C143" s="25"/>
      <c r="D143" s="30" t="s">
        <v>29</v>
      </c>
      <c r="E143" s="27"/>
      <c r="F143" s="28"/>
      <c r="G143" s="28"/>
      <c r="H143" s="28"/>
      <c r="I143" s="28"/>
      <c r="J143" s="28"/>
      <c r="K143" s="29"/>
      <c r="L143" s="28"/>
    </row>
    <row r="144" spans="1:12" s="2" customFormat="1" ht="14.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s="2" customFormat="1" ht="14.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s="2" customFormat="1" ht="15" thickBot="1">
      <c r="A146" s="31"/>
      <c r="B146" s="32"/>
      <c r="C146" s="33"/>
      <c r="D146" s="34" t="s">
        <v>30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s="2" customFormat="1" ht="14.5">
      <c r="A147" s="38">
        <f>A139</f>
        <v>2</v>
      </c>
      <c r="B147" s="39">
        <f>B139</f>
        <v>3</v>
      </c>
      <c r="C147" s="40" t="s">
        <v>31</v>
      </c>
      <c r="D147" s="30" t="s">
        <v>32</v>
      </c>
      <c r="E147" s="47" t="s">
        <v>46</v>
      </c>
      <c r="F147" s="48">
        <v>90</v>
      </c>
      <c r="G147" s="48">
        <v>1</v>
      </c>
      <c r="H147" s="48">
        <v>0</v>
      </c>
      <c r="I147" s="49">
        <v>2</v>
      </c>
      <c r="J147" s="48">
        <v>9</v>
      </c>
      <c r="K147" s="48" t="s">
        <v>47</v>
      </c>
      <c r="L147" s="48">
        <v>14.1</v>
      </c>
    </row>
    <row r="148" spans="1:12" s="2" customFormat="1" ht="14.5">
      <c r="A148" s="23"/>
      <c r="B148" s="24"/>
      <c r="C148" s="25"/>
      <c r="D148" s="30" t="s">
        <v>33</v>
      </c>
      <c r="E148" s="77"/>
      <c r="F148" s="78"/>
      <c r="G148" s="78"/>
      <c r="H148" s="78"/>
      <c r="I148" s="83"/>
      <c r="J148" s="78"/>
      <c r="K148" s="85"/>
      <c r="L148" s="87"/>
    </row>
    <row r="149" spans="1:12" s="2" customFormat="1" ht="14.5">
      <c r="A149" s="23"/>
      <c r="B149" s="24"/>
      <c r="C149" s="25"/>
      <c r="D149" s="30" t="s">
        <v>34</v>
      </c>
      <c r="E149" s="104" t="s">
        <v>62</v>
      </c>
      <c r="F149" s="59">
        <v>90</v>
      </c>
      <c r="G149" s="59">
        <v>13.7</v>
      </c>
      <c r="H149" s="59">
        <v>13.6</v>
      </c>
      <c r="I149" s="60">
        <v>12.3</v>
      </c>
      <c r="J149" s="59">
        <v>301.39999999999998</v>
      </c>
      <c r="K149" s="26" t="s">
        <v>57</v>
      </c>
      <c r="L149" s="61">
        <v>24</v>
      </c>
    </row>
    <row r="150" spans="1:12" s="2" customFormat="1" ht="14.5">
      <c r="A150" s="23"/>
      <c r="B150" s="24"/>
      <c r="C150" s="25"/>
      <c r="D150" s="30" t="s">
        <v>35</v>
      </c>
      <c r="E150" s="77" t="s">
        <v>48</v>
      </c>
      <c r="F150" s="78">
        <v>180</v>
      </c>
      <c r="G150" s="78">
        <v>5.3</v>
      </c>
      <c r="H150" s="78">
        <v>5.5</v>
      </c>
      <c r="I150" s="83">
        <v>32.799999999999997</v>
      </c>
      <c r="J150" s="78">
        <v>264</v>
      </c>
      <c r="K150" s="85" t="s">
        <v>49</v>
      </c>
      <c r="L150" s="87">
        <v>13.6</v>
      </c>
    </row>
    <row r="151" spans="1:12" s="2" customFormat="1" ht="14.5">
      <c r="A151" s="23"/>
      <c r="B151" s="24"/>
      <c r="C151" s="25"/>
      <c r="D151" s="30" t="s">
        <v>36</v>
      </c>
      <c r="E151" s="117" t="s">
        <v>55</v>
      </c>
      <c r="F151" s="118">
        <v>200</v>
      </c>
      <c r="G151" s="118">
        <v>0.5</v>
      </c>
      <c r="H151" s="118">
        <v>0</v>
      </c>
      <c r="I151" s="119">
        <v>19.8</v>
      </c>
      <c r="J151" s="118">
        <v>81</v>
      </c>
      <c r="K151" s="120" t="s">
        <v>50</v>
      </c>
      <c r="L151" s="121">
        <v>6</v>
      </c>
    </row>
    <row r="152" spans="1:12" s="2" customFormat="1" ht="14.5">
      <c r="A152" s="23"/>
      <c r="B152" s="24"/>
      <c r="C152" s="25"/>
      <c r="D152" s="30" t="s">
        <v>39</v>
      </c>
      <c r="E152" s="77" t="s">
        <v>40</v>
      </c>
      <c r="F152" s="78">
        <v>80</v>
      </c>
      <c r="G152" s="78">
        <v>3</v>
      </c>
      <c r="H152" s="78">
        <v>0</v>
      </c>
      <c r="I152" s="83">
        <v>17</v>
      </c>
      <c r="J152" s="78">
        <v>77</v>
      </c>
      <c r="K152" s="85"/>
      <c r="L152" s="87">
        <v>3</v>
      </c>
    </row>
    <row r="153" spans="1:12" s="2" customFormat="1" ht="15" thickBot="1">
      <c r="A153" s="23"/>
      <c r="B153" s="24"/>
      <c r="C153" s="25"/>
      <c r="D153" s="30" t="s">
        <v>41</v>
      </c>
      <c r="E153" s="77"/>
      <c r="F153" s="78"/>
      <c r="G153" s="78"/>
      <c r="H153" s="78"/>
      <c r="I153" s="83"/>
      <c r="J153" s="78"/>
      <c r="K153" s="85"/>
      <c r="L153" s="87"/>
    </row>
    <row r="154" spans="1:12" s="2" customFormat="1" ht="15" thickBot="1">
      <c r="A154" s="23"/>
      <c r="B154" s="24"/>
      <c r="C154" s="25"/>
      <c r="D154" s="26"/>
      <c r="E154" s="96" t="s">
        <v>44</v>
      </c>
      <c r="F154" s="97">
        <v>100</v>
      </c>
      <c r="G154" s="97">
        <v>0</v>
      </c>
      <c r="H154" s="97">
        <v>0</v>
      </c>
      <c r="I154" s="99">
        <v>10</v>
      </c>
      <c r="J154" s="97">
        <v>78.7</v>
      </c>
      <c r="K154" s="82"/>
      <c r="L154" s="97">
        <v>18.399999999999999</v>
      </c>
    </row>
    <row r="155" spans="1:12" s="2" customFormat="1" ht="14.5">
      <c r="A155" s="23"/>
      <c r="B155" s="24"/>
      <c r="C155" s="25"/>
      <c r="D155" s="26"/>
      <c r="E155" s="88"/>
      <c r="F155" s="89"/>
      <c r="G155" s="89"/>
      <c r="H155" s="89"/>
      <c r="I155" s="90"/>
      <c r="J155" s="89"/>
      <c r="K155" s="93"/>
      <c r="L155" s="92"/>
    </row>
    <row r="156" spans="1:12" s="2" customFormat="1" ht="14.5">
      <c r="A156" s="31"/>
      <c r="B156" s="32"/>
      <c r="C156" s="33"/>
      <c r="D156" s="34" t="s">
        <v>30</v>
      </c>
      <c r="E156" s="35"/>
      <c r="F156" s="36">
        <f>SUM(F147:F155)</f>
        <v>740</v>
      </c>
      <c r="G156" s="36">
        <f>SUM(G147:G155)</f>
        <v>23.5</v>
      </c>
      <c r="H156" s="36">
        <f>SUM(H147:H155)</f>
        <v>19.100000000000001</v>
      </c>
      <c r="I156" s="36">
        <f>SUM(I147:I155)</f>
        <v>93.899999999999991</v>
      </c>
      <c r="J156" s="36">
        <f>SUM(J147:J155)</f>
        <v>811.1</v>
      </c>
      <c r="K156" s="37"/>
      <c r="L156" s="36">
        <f>SUM(L147:L155)</f>
        <v>79.099999999999994</v>
      </c>
    </row>
    <row r="157" spans="1:12" s="2" customFormat="1" ht="14.5">
      <c r="A157" s="41">
        <f>A139</f>
        <v>2</v>
      </c>
      <c r="B157" s="42">
        <f>B139</f>
        <v>3</v>
      </c>
      <c r="C157" s="123" t="s">
        <v>45</v>
      </c>
      <c r="D157" s="124"/>
      <c r="E157" s="43"/>
      <c r="F157" s="44">
        <f>F146+F156</f>
        <v>740</v>
      </c>
      <c r="G157" s="44">
        <f>G146+G156</f>
        <v>23.5</v>
      </c>
      <c r="H157" s="44">
        <f>H146+H156</f>
        <v>19.100000000000001</v>
      </c>
      <c r="I157" s="44">
        <f>I146+I156</f>
        <v>93.899999999999991</v>
      </c>
      <c r="J157" s="44">
        <f>J146+J156</f>
        <v>811.1</v>
      </c>
      <c r="K157" s="44"/>
      <c r="L157" s="44">
        <f>L146+L156</f>
        <v>79.099999999999994</v>
      </c>
    </row>
    <row r="158" spans="1:12" s="2" customFormat="1" ht="14.5">
      <c r="A158" s="16">
        <v>2</v>
      </c>
      <c r="B158" s="17">
        <v>4</v>
      </c>
      <c r="C158" s="18" t="s">
        <v>25</v>
      </c>
      <c r="D158" s="19" t="s">
        <v>26</v>
      </c>
      <c r="E158" s="20"/>
      <c r="F158" s="21"/>
      <c r="G158" s="21"/>
      <c r="H158" s="21"/>
      <c r="I158" s="21"/>
      <c r="J158" s="21"/>
      <c r="K158" s="22"/>
      <c r="L158" s="21"/>
    </row>
    <row r="159" spans="1:12" s="2" customFormat="1" ht="14.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s="2" customFormat="1" ht="14.5">
      <c r="A160" s="23"/>
      <c r="B160" s="24"/>
      <c r="C160" s="25"/>
      <c r="D160" s="30" t="s">
        <v>27</v>
      </c>
      <c r="E160" s="27"/>
      <c r="F160" s="28"/>
      <c r="G160" s="28"/>
      <c r="H160" s="28"/>
      <c r="I160" s="28"/>
      <c r="J160" s="28"/>
      <c r="K160" s="29"/>
      <c r="L160" s="28"/>
    </row>
    <row r="161" spans="1:12" s="2" customFormat="1" ht="15.75" customHeight="1">
      <c r="A161" s="23"/>
      <c r="B161" s="24"/>
      <c r="C161" s="25"/>
      <c r="D161" s="30" t="s">
        <v>28</v>
      </c>
      <c r="E161" s="27"/>
      <c r="F161" s="28"/>
      <c r="G161" s="28"/>
      <c r="H161" s="28"/>
      <c r="I161" s="28"/>
      <c r="J161" s="28"/>
      <c r="K161" s="29"/>
      <c r="L161" s="28"/>
    </row>
    <row r="162" spans="1:12" s="2" customFormat="1" ht="14.5">
      <c r="A162" s="23"/>
      <c r="B162" s="24"/>
      <c r="C162" s="25"/>
      <c r="D162" s="30" t="s">
        <v>29</v>
      </c>
      <c r="E162" s="27"/>
      <c r="F162" s="28"/>
      <c r="G162" s="28"/>
      <c r="H162" s="28"/>
      <c r="I162" s="28"/>
      <c r="J162" s="28"/>
      <c r="K162" s="29"/>
      <c r="L162" s="28"/>
    </row>
    <row r="163" spans="1:12" s="2" customFormat="1" ht="14.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s="2" customFormat="1" ht="14.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s="2" customFormat="1" ht="14.5">
      <c r="A165" s="31"/>
      <c r="B165" s="32"/>
      <c r="C165" s="33"/>
      <c r="D165" s="34" t="s">
        <v>30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s="2" customFormat="1" ht="14.5">
      <c r="A166" s="38">
        <f>A158</f>
        <v>2</v>
      </c>
      <c r="B166" s="39">
        <f>B158</f>
        <v>4</v>
      </c>
      <c r="C166" s="40" t="s">
        <v>31</v>
      </c>
      <c r="D166" s="30" t="s">
        <v>32</v>
      </c>
      <c r="E166" s="72" t="s">
        <v>73</v>
      </c>
      <c r="F166" s="73">
        <v>60</v>
      </c>
      <c r="G166" s="73">
        <v>0.7</v>
      </c>
      <c r="H166" s="73">
        <v>5.4</v>
      </c>
      <c r="I166" s="74">
        <v>4</v>
      </c>
      <c r="J166" s="73">
        <v>67.099999999999994</v>
      </c>
      <c r="K166" s="75" t="s">
        <v>76</v>
      </c>
      <c r="L166" s="76">
        <v>10.3</v>
      </c>
    </row>
    <row r="167" spans="1:12" s="2" customFormat="1" ht="14.5">
      <c r="A167" s="23"/>
      <c r="B167" s="24"/>
      <c r="C167" s="25"/>
      <c r="D167" s="30" t="s">
        <v>33</v>
      </c>
      <c r="E167" s="103"/>
      <c r="F167" s="78"/>
      <c r="G167" s="78"/>
      <c r="H167" s="78"/>
      <c r="I167" s="83"/>
      <c r="J167" s="78"/>
      <c r="K167" s="85"/>
      <c r="L167" s="87"/>
    </row>
    <row r="168" spans="1:12" s="2" customFormat="1" ht="14.5">
      <c r="A168" s="23"/>
      <c r="B168" s="24"/>
      <c r="C168" s="25"/>
      <c r="D168" s="30" t="s">
        <v>34</v>
      </c>
      <c r="E168" s="77" t="s">
        <v>74</v>
      </c>
      <c r="F168" s="78">
        <v>90</v>
      </c>
      <c r="G168" s="78">
        <v>15.2</v>
      </c>
      <c r="H168" s="78">
        <v>17.600000000000001</v>
      </c>
      <c r="I168" s="83">
        <v>4.4000000000000004</v>
      </c>
      <c r="J168" s="78">
        <v>236.5</v>
      </c>
      <c r="K168" s="85" t="s">
        <v>77</v>
      </c>
      <c r="L168" s="87">
        <v>21</v>
      </c>
    </row>
    <row r="169" spans="1:12" s="2" customFormat="1" ht="14.5">
      <c r="A169" s="23"/>
      <c r="B169" s="24"/>
      <c r="C169" s="25"/>
      <c r="D169" s="30" t="s">
        <v>35</v>
      </c>
      <c r="E169" s="77" t="s">
        <v>60</v>
      </c>
      <c r="F169" s="78">
        <v>180</v>
      </c>
      <c r="G169" s="78">
        <v>3.6</v>
      </c>
      <c r="H169" s="78">
        <v>4.8</v>
      </c>
      <c r="I169" s="83">
        <v>36.4</v>
      </c>
      <c r="J169" s="78">
        <v>203.5</v>
      </c>
      <c r="K169" s="85" t="s">
        <v>61</v>
      </c>
      <c r="L169" s="87">
        <v>14.1</v>
      </c>
    </row>
    <row r="170" spans="1:12" s="2" customFormat="1" ht="14.5">
      <c r="A170" s="23"/>
      <c r="B170" s="24"/>
      <c r="C170" s="25"/>
      <c r="D170" s="30" t="s">
        <v>36</v>
      </c>
      <c r="E170" s="101" t="s">
        <v>75</v>
      </c>
      <c r="F170" s="102">
        <v>200</v>
      </c>
      <c r="G170" s="102">
        <v>0.5</v>
      </c>
      <c r="H170" s="102">
        <v>0.1</v>
      </c>
      <c r="I170" s="112">
        <v>10.1</v>
      </c>
      <c r="J170" s="102">
        <v>43.3</v>
      </c>
      <c r="K170" s="113"/>
      <c r="L170" s="100">
        <v>10</v>
      </c>
    </row>
    <row r="171" spans="1:12" s="2" customFormat="1" ht="14.5">
      <c r="A171" s="23"/>
      <c r="B171" s="24"/>
      <c r="C171" s="25"/>
      <c r="D171" s="30" t="s">
        <v>39</v>
      </c>
      <c r="E171" s="77" t="s">
        <v>40</v>
      </c>
      <c r="F171" s="78">
        <v>80</v>
      </c>
      <c r="G171" s="78">
        <v>3</v>
      </c>
      <c r="H171" s="78">
        <v>0</v>
      </c>
      <c r="I171" s="83">
        <v>17</v>
      </c>
      <c r="J171" s="78">
        <v>77</v>
      </c>
      <c r="K171" s="85"/>
      <c r="L171" s="87">
        <v>3</v>
      </c>
    </row>
    <row r="172" spans="1:12" s="2" customFormat="1" ht="14.5">
      <c r="A172" s="23"/>
      <c r="B172" s="24"/>
      <c r="C172" s="25"/>
      <c r="D172" s="30" t="s">
        <v>41</v>
      </c>
      <c r="E172" s="77"/>
      <c r="F172" s="78"/>
      <c r="G172" s="78"/>
      <c r="H172" s="78"/>
      <c r="I172" s="83"/>
      <c r="J172" s="78"/>
      <c r="K172" s="85"/>
      <c r="L172" s="87"/>
    </row>
    <row r="173" spans="1:12" s="2" customFormat="1" ht="15" thickBot="1">
      <c r="A173" s="23"/>
      <c r="B173" s="24"/>
      <c r="C173" s="25"/>
      <c r="D173" s="26"/>
      <c r="E173" s="103" t="s">
        <v>42</v>
      </c>
      <c r="F173" s="78">
        <v>90</v>
      </c>
      <c r="G173" s="78">
        <v>4</v>
      </c>
      <c r="H173" s="78">
        <v>18</v>
      </c>
      <c r="I173" s="83">
        <v>65</v>
      </c>
      <c r="J173" s="78">
        <v>338</v>
      </c>
      <c r="K173" s="85" t="s">
        <v>43</v>
      </c>
      <c r="L173" s="87">
        <v>20.7</v>
      </c>
    </row>
    <row r="174" spans="1:12" s="2" customFormat="1" ht="15" thickBot="1">
      <c r="A174" s="23"/>
      <c r="B174" s="24"/>
      <c r="C174" s="25"/>
      <c r="D174" s="26"/>
      <c r="E174" s="88"/>
      <c r="F174" s="89"/>
      <c r="G174" s="89"/>
      <c r="H174" s="89"/>
      <c r="I174" s="90"/>
      <c r="J174" s="89"/>
      <c r="K174" s="91"/>
      <c r="L174" s="92"/>
    </row>
    <row r="175" spans="1:12" s="2" customFormat="1" ht="14.5">
      <c r="A175" s="31"/>
      <c r="B175" s="32"/>
      <c r="C175" s="33"/>
      <c r="D175" s="34" t="s">
        <v>30</v>
      </c>
      <c r="E175" s="35"/>
      <c r="F175" s="36">
        <f>SUM(F166:F174)</f>
        <v>700</v>
      </c>
      <c r="G175" s="36">
        <f>SUM(G166:G174)</f>
        <v>27</v>
      </c>
      <c r="H175" s="36">
        <f>SUM(H166:H174)</f>
        <v>45.900000000000006</v>
      </c>
      <c r="I175" s="36">
        <f>SUM(I166:I174)</f>
        <v>136.9</v>
      </c>
      <c r="J175" s="36">
        <f>SUM(J166:J174)</f>
        <v>965.4</v>
      </c>
      <c r="K175" s="37"/>
      <c r="L175" s="36">
        <f>SUM(L166:L174)</f>
        <v>79.099999999999994</v>
      </c>
    </row>
    <row r="176" spans="1:12" s="2" customFormat="1" ht="14.5">
      <c r="A176" s="41">
        <f>A158</f>
        <v>2</v>
      </c>
      <c r="B176" s="42">
        <f>B158</f>
        <v>4</v>
      </c>
      <c r="C176" s="123" t="s">
        <v>45</v>
      </c>
      <c r="D176" s="124"/>
      <c r="E176" s="43"/>
      <c r="F176" s="44">
        <f>F165+F175</f>
        <v>700</v>
      </c>
      <c r="G176" s="44">
        <f>G165+G175</f>
        <v>27</v>
      </c>
      <c r="H176" s="44">
        <f>H165+H175</f>
        <v>45.900000000000006</v>
      </c>
      <c r="I176" s="44">
        <f>I165+I175</f>
        <v>136.9</v>
      </c>
      <c r="J176" s="44">
        <f>J165+J175</f>
        <v>965.4</v>
      </c>
      <c r="K176" s="44"/>
      <c r="L176" s="44">
        <f>L165+L175</f>
        <v>79.099999999999994</v>
      </c>
    </row>
    <row r="177" spans="1:12" s="2" customFormat="1" ht="14.5">
      <c r="A177" s="16">
        <v>2</v>
      </c>
      <c r="B177" s="17">
        <v>5</v>
      </c>
      <c r="C177" s="18" t="s">
        <v>25</v>
      </c>
      <c r="D177" s="19" t="s">
        <v>26</v>
      </c>
      <c r="E177" s="20"/>
      <c r="F177" s="21"/>
      <c r="G177" s="21"/>
      <c r="H177" s="21"/>
      <c r="I177" s="21"/>
      <c r="J177" s="21"/>
      <c r="K177" s="22"/>
      <c r="L177" s="21"/>
    </row>
    <row r="178" spans="1:12" s="2" customFormat="1" ht="14.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s="2" customFormat="1" ht="14.5">
      <c r="A179" s="23"/>
      <c r="B179" s="24"/>
      <c r="C179" s="25"/>
      <c r="D179" s="30" t="s">
        <v>27</v>
      </c>
      <c r="E179" s="27"/>
      <c r="F179" s="28"/>
      <c r="G179" s="28"/>
      <c r="H179" s="28"/>
      <c r="I179" s="28"/>
      <c r="J179" s="28"/>
      <c r="K179" s="29"/>
      <c r="L179" s="28"/>
    </row>
    <row r="180" spans="1:12" s="2" customFormat="1" ht="14.5">
      <c r="A180" s="23"/>
      <c r="B180" s="24"/>
      <c r="C180" s="25"/>
      <c r="D180" s="30" t="s">
        <v>28</v>
      </c>
      <c r="E180" s="27"/>
      <c r="F180" s="28"/>
      <c r="G180" s="28"/>
      <c r="H180" s="28"/>
      <c r="I180" s="28"/>
      <c r="J180" s="28"/>
      <c r="K180" s="29"/>
      <c r="L180" s="28"/>
    </row>
    <row r="181" spans="1:12" s="2" customFormat="1" ht="14.5">
      <c r="A181" s="23"/>
      <c r="B181" s="24"/>
      <c r="C181" s="25"/>
      <c r="D181" s="30" t="s">
        <v>29</v>
      </c>
      <c r="E181" s="27"/>
      <c r="F181" s="28"/>
      <c r="G181" s="28"/>
      <c r="H181" s="28"/>
      <c r="I181" s="28"/>
      <c r="J181" s="28"/>
      <c r="K181" s="29"/>
      <c r="L181" s="28"/>
    </row>
    <row r="182" spans="1:12" s="2" customFormat="1" ht="14.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s="2" customFormat="1" ht="14.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s="2" customFormat="1" ht="14.5">
      <c r="A184" s="31"/>
      <c r="B184" s="32"/>
      <c r="C184" s="33"/>
      <c r="D184" s="34" t="s">
        <v>30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s="2" customFormat="1" ht="14.5">
      <c r="A185" s="38">
        <f>A177</f>
        <v>2</v>
      </c>
      <c r="B185" s="39">
        <f>B177</f>
        <v>5</v>
      </c>
      <c r="C185" s="40" t="s">
        <v>31</v>
      </c>
      <c r="D185" s="30" t="s">
        <v>32</v>
      </c>
      <c r="E185" s="72"/>
      <c r="F185" s="73"/>
      <c r="G185" s="73"/>
      <c r="H185" s="73"/>
      <c r="I185" s="74"/>
      <c r="J185" s="73"/>
      <c r="K185" s="75"/>
      <c r="L185" s="76"/>
    </row>
    <row r="186" spans="1:12" s="2" customFormat="1" ht="14.5">
      <c r="A186" s="23"/>
      <c r="B186" s="24"/>
      <c r="C186" s="25"/>
      <c r="D186" s="30" t="s">
        <v>33</v>
      </c>
      <c r="E186" s="77" t="s">
        <v>78</v>
      </c>
      <c r="F186" s="78">
        <v>250</v>
      </c>
      <c r="G186" s="78">
        <v>4.8</v>
      </c>
      <c r="H186" s="78">
        <v>2.2000000000000002</v>
      </c>
      <c r="I186" s="83">
        <v>15.5</v>
      </c>
      <c r="J186" s="78">
        <v>154.9</v>
      </c>
      <c r="K186" s="85" t="s">
        <v>79</v>
      </c>
      <c r="L186" s="86">
        <v>30.7</v>
      </c>
    </row>
    <row r="187" spans="1:12" s="2" customFormat="1" ht="14.5">
      <c r="A187" s="23"/>
      <c r="B187" s="24"/>
      <c r="C187" s="25"/>
      <c r="D187" s="30" t="s">
        <v>34</v>
      </c>
      <c r="E187" s="77"/>
      <c r="F187" s="78"/>
      <c r="G187" s="78"/>
      <c r="H187" s="78"/>
      <c r="I187" s="83"/>
      <c r="J187" s="78"/>
      <c r="K187" s="85"/>
      <c r="L187" s="87"/>
    </row>
    <row r="188" spans="1:12" s="2" customFormat="1" ht="14.5">
      <c r="A188" s="23"/>
      <c r="B188" s="24"/>
      <c r="C188" s="25"/>
      <c r="D188" s="30" t="s">
        <v>35</v>
      </c>
      <c r="E188" s="77"/>
      <c r="F188" s="78"/>
      <c r="G188" s="78"/>
      <c r="H188" s="78"/>
      <c r="I188" s="83"/>
      <c r="J188" s="78"/>
      <c r="K188" s="85"/>
      <c r="L188" s="87"/>
    </row>
    <row r="189" spans="1:12" s="2" customFormat="1" ht="14.5">
      <c r="A189" s="23"/>
      <c r="B189" s="24"/>
      <c r="C189" s="25"/>
      <c r="D189" s="30" t="s">
        <v>36</v>
      </c>
      <c r="E189" s="107" t="s">
        <v>55</v>
      </c>
      <c r="F189" s="105">
        <v>200</v>
      </c>
      <c r="G189" s="105">
        <v>1</v>
      </c>
      <c r="H189" s="105">
        <v>0</v>
      </c>
      <c r="I189" s="106">
        <v>20</v>
      </c>
      <c r="J189" s="105">
        <v>81</v>
      </c>
      <c r="K189" s="105" t="s">
        <v>50</v>
      </c>
      <c r="L189" s="105">
        <v>6</v>
      </c>
    </row>
    <row r="190" spans="1:12" s="2" customFormat="1" ht="14.5">
      <c r="A190" s="23"/>
      <c r="B190" s="24"/>
      <c r="C190" s="25"/>
      <c r="D190" s="30" t="s">
        <v>39</v>
      </c>
      <c r="E190" s="77" t="s">
        <v>40</v>
      </c>
      <c r="F190" s="78">
        <v>80</v>
      </c>
      <c r="G190" s="78">
        <v>3</v>
      </c>
      <c r="H190" s="78">
        <v>0</v>
      </c>
      <c r="I190" s="83">
        <v>17</v>
      </c>
      <c r="J190" s="78">
        <v>77</v>
      </c>
      <c r="K190" s="85"/>
      <c r="L190" s="87">
        <v>3</v>
      </c>
    </row>
    <row r="191" spans="1:12" s="2" customFormat="1" ht="14.5">
      <c r="A191" s="23"/>
      <c r="B191" s="24"/>
      <c r="C191" s="25"/>
      <c r="D191" s="30" t="s">
        <v>41</v>
      </c>
      <c r="E191" s="77"/>
      <c r="F191" s="78"/>
      <c r="G191" s="78"/>
      <c r="H191" s="78"/>
      <c r="I191" s="83"/>
      <c r="J191" s="78"/>
      <c r="K191" s="85"/>
      <c r="L191" s="87"/>
    </row>
    <row r="192" spans="1:12" s="2" customFormat="1" ht="15" thickBot="1">
      <c r="A192" s="23"/>
      <c r="B192" s="24"/>
      <c r="C192" s="25"/>
      <c r="D192" s="26"/>
      <c r="E192" s="77" t="s">
        <v>42</v>
      </c>
      <c r="F192" s="78">
        <v>90</v>
      </c>
      <c r="G192" s="78">
        <v>4</v>
      </c>
      <c r="H192" s="78">
        <v>18</v>
      </c>
      <c r="I192" s="83">
        <v>65</v>
      </c>
      <c r="J192" s="78">
        <v>438</v>
      </c>
      <c r="K192" s="85" t="s">
        <v>43</v>
      </c>
      <c r="L192" s="87">
        <v>17.100000000000001</v>
      </c>
    </row>
    <row r="193" spans="1:12" s="2" customFormat="1" ht="15" thickBot="1">
      <c r="A193" s="23"/>
      <c r="B193" s="24"/>
      <c r="C193" s="25"/>
      <c r="D193" s="26"/>
      <c r="E193" s="96" t="s">
        <v>44</v>
      </c>
      <c r="F193" s="97">
        <v>100</v>
      </c>
      <c r="G193" s="97">
        <v>0</v>
      </c>
      <c r="H193" s="97">
        <v>0</v>
      </c>
      <c r="I193" s="99">
        <v>10</v>
      </c>
      <c r="J193" s="97">
        <v>68.7</v>
      </c>
      <c r="K193" s="82"/>
      <c r="L193" s="97">
        <v>22.3</v>
      </c>
    </row>
    <row r="194" spans="1:12" s="2" customFormat="1" ht="14.5">
      <c r="A194" s="31"/>
      <c r="B194" s="32"/>
      <c r="C194" s="33"/>
      <c r="D194" s="34" t="s">
        <v>30</v>
      </c>
      <c r="E194" s="35"/>
      <c r="F194" s="36">
        <f>SUM(F185:F193)</f>
        <v>720</v>
      </c>
      <c r="G194" s="36">
        <f>SUM(G185:G193)</f>
        <v>12.8</v>
      </c>
      <c r="H194" s="36">
        <f>SUM(H185:H193)</f>
        <v>20.2</v>
      </c>
      <c r="I194" s="36">
        <f>SUM(I185:I193)</f>
        <v>127.5</v>
      </c>
      <c r="J194" s="36">
        <f>SUM(J185:J193)</f>
        <v>819.6</v>
      </c>
      <c r="K194" s="37"/>
      <c r="L194" s="36">
        <f>SUM(L185:L193)</f>
        <v>79.100000000000009</v>
      </c>
    </row>
    <row r="195" spans="1:12" s="2" customFormat="1" ht="2.25" customHeight="1">
      <c r="A195" s="41" t="e">
        <f>#REF!</f>
        <v>#REF!</v>
      </c>
      <c r="B195" s="42" t="e">
        <f>#REF!</f>
        <v>#REF!</v>
      </c>
      <c r="C195" s="123" t="s">
        <v>45</v>
      </c>
      <c r="D195" s="125"/>
      <c r="E195" s="43"/>
      <c r="F195" s="44">
        <f>F192+F194</f>
        <v>810</v>
      </c>
      <c r="G195" s="44">
        <f>G192+G194</f>
        <v>16.8</v>
      </c>
      <c r="H195" s="44">
        <f>H192+H194</f>
        <v>38.200000000000003</v>
      </c>
      <c r="I195" s="44">
        <f>I192+I194</f>
        <v>192.5</v>
      </c>
      <c r="J195" s="44">
        <f>J192+J194</f>
        <v>1257.5999999999999</v>
      </c>
      <c r="K195" s="44"/>
      <c r="L195" s="44">
        <f>L192+L194</f>
        <v>96.200000000000017</v>
      </c>
    </row>
    <row r="196" spans="1:12" s="2" customFormat="1" ht="13">
      <c r="A196" s="51"/>
      <c r="B196" s="52"/>
      <c r="C196" s="122" t="s">
        <v>56</v>
      </c>
      <c r="D196" s="122"/>
      <c r="E196" s="122"/>
      <c r="F196" s="53">
        <f>(F20+F39+F58+F77+F96+F115+F134+F153+F172+F195)/(IF(F20=0,0,1)+IF(F39=0,0,1)+IF(F58=0,0,1)+IF(F77=0,0,1)+IF(F96=0,0,1)+IF(F115=0,0,1)+IF(F134=0,0,1)+IF(F153=0,0,1)+IF(F172=0,0,1)+IF(F195=0,0,1))</f>
        <v>810</v>
      </c>
      <c r="G196" s="53">
        <f>(G20+G39+G58+G77+G96+G115+G134+G153+G172+G195)/(IF(G20=0,0,1)+IF(G39=0,0,1)+IF(G58=0,0,1)+IF(G77=0,0,1)+IF(G96=0,0,1)+IF(G115=0,0,1)+IF(G134=0,0,1)+IF(G153=0,0,1)+IF(G172=0,0,1)+IF(G195=0,0,1))</f>
        <v>16.8</v>
      </c>
      <c r="H196" s="53">
        <f>(H20+H39+H58+H77+H96+H115+H134+H153+H172+H195)/(IF(H20=0,0,1)+IF(H39=0,0,1)+IF(H58=0,0,1)+IF(H77=0,0,1)+IF(H96=0,0,1)+IF(H115=0,0,1)+IF(H134=0,0,1)+IF(H153=0,0,1)+IF(H172=0,0,1)+IF(H195=0,0,1))</f>
        <v>38.200000000000003</v>
      </c>
      <c r="I196" s="53">
        <f>(I20+I39+I58+I77+I96+I115+I134+I153+I172+I195)/(IF(I20=0,0,1)+IF(I39=0,0,1)+IF(I58=0,0,1)+IF(I77=0,0,1)+IF(I96=0,0,1)+IF(I115=0,0,1)+IF(I134=0,0,1)+IF(I153=0,0,1)+IF(I172=0,0,1)+IF(I195=0,0,1))</f>
        <v>192.5</v>
      </c>
      <c r="J196" s="53">
        <f>(J20+J39+J58+J77+J96+J115+J134+J153+J172+J195)/(IF(J20=0,0,1)+IF(J39=0,0,1)+IF(J58=0,0,1)+IF(J77=0,0,1)+IF(J96=0,0,1)+IF(J115=0,0,1)+IF(J134=0,0,1)+IF(J153=0,0,1)+IF(J172=0,0,1)+IF(J195=0,0,1))</f>
        <v>1257.5999999999999</v>
      </c>
      <c r="K196" s="53"/>
      <c r="L196" s="53">
        <f>(L20+L39+L58+L77+L96+L115+L134+L153+L172+L195)/(IF(L20=0,0,1)+IF(L39=0,0,1)+IF(L58=0,0,1)+IF(L77=0,0,1)+IF(L96=0,0,1)+IF(L115=0,0,1)+IF(L134=0,0,1)+IF(L153=0,0,1)+IF(L172=0,0,1)+IF(L195=0,0,1))</f>
        <v>96.200000000000017</v>
      </c>
    </row>
    <row r="197" spans="1:12" s="2" customFormat="1" ht="12.5"/>
    <row r="198" spans="1:12" s="2" customFormat="1" ht="12.5"/>
    <row r="199" spans="1:12" s="2" customFormat="1" ht="13.5" customHeight="1"/>
    <row r="200" spans="1:12" s="2" customFormat="1" ht="13.5" customHeight="1"/>
    <row r="214" s="2" customFormat="1" ht="15" customHeight="1"/>
    <row r="222" s="2" customFormat="1" ht="15.75" customHeight="1"/>
  </sheetData>
  <mergeCells count="14">
    <mergeCell ref="C1:E1"/>
    <mergeCell ref="H1:K1"/>
    <mergeCell ref="H2:K2"/>
    <mergeCell ref="C24:D24"/>
    <mergeCell ref="C43:D43"/>
    <mergeCell ref="C196:E196"/>
    <mergeCell ref="C62:D62"/>
    <mergeCell ref="C81:D81"/>
    <mergeCell ref="C100:D100"/>
    <mergeCell ref="C195:D195"/>
    <mergeCell ref="C119:D119"/>
    <mergeCell ref="C138:D138"/>
    <mergeCell ref="C157:D157"/>
    <mergeCell ref="C176:D176"/>
  </mergeCells>
  <pageMargins left="0.69999998807907104" right="0.69999998807907104" top="0.75" bottom="0.75" header="0.30000001192092901" footer="0.300000011920929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2025-03-30T13:21:17Z</dcterms:modified>
</cp:coreProperties>
</file>